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年方案 (3)" sheetId="3" r:id="rId1"/>
  </sheets>
  <definedNames>
    <definedName name="_xlnm._FilterDatabase" localSheetId="0" hidden="1">'2022年方案 (3)'!$A$5:$XDH$254</definedName>
    <definedName name="_xlnm.Print_Titles" localSheetId="0">'2022年方案 (3)'!$1:5</definedName>
  </definedNames>
  <calcPr calcId="144525"/>
</workbook>
</file>

<file path=xl/sharedStrings.xml><?xml version="1.0" encoding="utf-8"?>
<sst xmlns="http://schemas.openxmlformats.org/spreadsheetml/2006/main" count="2028" uniqueCount="883">
  <si>
    <t>附件3</t>
  </si>
  <si>
    <t>凤凰县2022年度统筹整合使用财政涉农资金年终调整项目明细表</t>
  </si>
  <si>
    <t>金额单位：万元</t>
  </si>
  <si>
    <t>序号</t>
  </si>
  <si>
    <t>项目
名称</t>
  </si>
  <si>
    <t>建设任务</t>
  </si>
  <si>
    <t>实施地点</t>
  </si>
  <si>
    <t>补助标准</t>
  </si>
  <si>
    <t>资金规模</t>
  </si>
  <si>
    <t>筹资方式</t>
  </si>
  <si>
    <t>绩效目标
（进度计划）</t>
  </si>
  <si>
    <t>时间进度(起止)</t>
  </si>
  <si>
    <t>责任单位</t>
  </si>
  <si>
    <t>资金支出方向</t>
  </si>
  <si>
    <t>财政衔接资金</t>
  </si>
  <si>
    <t>其他资金</t>
  </si>
  <si>
    <t>计划开工时间</t>
  </si>
  <si>
    <t>计划完工时间</t>
  </si>
  <si>
    <t>项目主管单位</t>
  </si>
  <si>
    <t>项目组织实施单位</t>
  </si>
  <si>
    <t>合计</t>
  </si>
  <si>
    <t>/</t>
  </si>
  <si>
    <t>一、产业发展项目</t>
  </si>
  <si>
    <t xml:space="preserve">  （一）产业发展项目</t>
  </si>
  <si>
    <t>种植业发展</t>
  </si>
  <si>
    <t>猕猴桃提质500亩</t>
  </si>
  <si>
    <t>沱江镇、新场镇、麻冲乡等乡镇</t>
  </si>
  <si>
    <t>600元/亩</t>
  </si>
  <si>
    <t>带动猕猴桃种植专业合作社及种植户面积500亩，增施有机肥和综合防治溃疡病等病害，健壮树势，实现品质提升</t>
  </si>
  <si>
    <t>县农业农村局</t>
  </si>
  <si>
    <t>农业生产发展方向</t>
  </si>
  <si>
    <t>发展猕猴桃产业1000亩</t>
  </si>
  <si>
    <t>全县</t>
  </si>
  <si>
    <t>720元/亩     1520元/亩</t>
  </si>
  <si>
    <t>848户发展猕猴桃产业</t>
  </si>
  <si>
    <t>猕猴桃品改1278.2亩（嫁接枝条，嫁接服务等）</t>
  </si>
  <si>
    <t>廖家桥镇、阿拉营镇、落潮井镇等乡镇</t>
  </si>
  <si>
    <t>800元/亩</t>
  </si>
  <si>
    <t>计划帮助238户1071人增加2000元/亩/年</t>
  </si>
  <si>
    <t>县移民服务中心</t>
  </si>
  <si>
    <t>猕猴桃病虫害防治2000亩（农药及防害服务）</t>
  </si>
  <si>
    <t>廖家桥镇等乡镇</t>
  </si>
  <si>
    <t>300元/亩</t>
  </si>
  <si>
    <t>计划帮助110户500人增加1000元/亩/年</t>
  </si>
  <si>
    <t>发展猕猴桃产业1000亩扶持：苗木，肥料，水泥杆，铁丝等</t>
  </si>
  <si>
    <t>落潮井镇、新场镇等乡镇</t>
  </si>
  <si>
    <t>4300元/亩</t>
  </si>
  <si>
    <t>计划帮助30户150人进入盛果期后，收益3000元/亩/年</t>
  </si>
  <si>
    <t>发展猕猴桃产业直补水泥杆2286.5亩、钢丝1636.5亩</t>
  </si>
  <si>
    <t>山江镇、新场镇、林峰乡</t>
  </si>
  <si>
    <t>水泥杆1700/亩    钢丝按700元/亩</t>
  </si>
  <si>
    <t>计划帮助328户1476人进入盛果期后，收益3000元/亩</t>
  </si>
  <si>
    <t>发展猕猴桃产业物化奖补，发放水泥杆675亩，发放钢丝拉杆374亩</t>
  </si>
  <si>
    <t>计划帮助660户5000人进入盛果期后，收益3000元/亩/年</t>
  </si>
  <si>
    <t>全县发展苦荞产业5万亩，其中春荞2万亩，秋荞3万亩</t>
  </si>
  <si>
    <t>全县17个乡镇</t>
  </si>
  <si>
    <t>50元/亩</t>
  </si>
  <si>
    <t>全县发展苦荞产业5万亩，带到产业发展，提高农民收入</t>
  </si>
  <si>
    <t>发展优质稻1.5万亩，每亩提供玉针香、农香42、兆优5455、泰优390等优质稻种子1-1.5公斤，水稻专用肥50公斤</t>
  </si>
  <si>
    <t>240元/亩</t>
  </si>
  <si>
    <t>受益农户5500户以上，亩增800元/亩以上，打造凤凰县优质大米品牌。</t>
  </si>
  <si>
    <t>柑橘品改920亩（嫁接枝条，服务等）</t>
  </si>
  <si>
    <t>水打田、沱江、廖家桥等乡镇</t>
  </si>
  <si>
    <t>1200元/亩</t>
  </si>
  <si>
    <t>提高920余亩柑橘产量及品质，约200农户增收、1000人受益。</t>
  </si>
  <si>
    <t>桑园建设5000亩</t>
  </si>
  <si>
    <t>腊尔山、两林、禾库、麻冲、落潮井、阿拉、新场、茶田和林峰等9个乡镇</t>
  </si>
  <si>
    <t>1400元/亩</t>
  </si>
  <si>
    <t>帮助160户650人口，年人均创收1000元</t>
  </si>
  <si>
    <t>县林业局</t>
  </si>
  <si>
    <t>凤凰县黄金茶产业苗木177万元、肥料1.79万亩</t>
  </si>
  <si>
    <t>880元/种苗、肥料150元/亩</t>
  </si>
  <si>
    <t>增加村集体经济收入，带动人口全年总收入575万元，受益建档立卡贫困人口数974人</t>
  </si>
  <si>
    <t>县水利局</t>
  </si>
  <si>
    <t>发展种植罗汉果32亩，每亩2500元</t>
  </si>
  <si>
    <t>千工坪镇黄沙坪村</t>
  </si>
  <si>
    <t>2500元/亩</t>
  </si>
  <si>
    <t>巩固脱贫成效，盘活村集体经济，促进村集体年增收10万元</t>
  </si>
  <si>
    <t>千工坪镇人民政府</t>
  </si>
  <si>
    <t>财政衔接推进乡村振兴补助资金方向</t>
  </si>
  <si>
    <t>发展辣椒产业1181亩</t>
  </si>
  <si>
    <t>腊尔山镇苏马河村、追高来村、科茸村</t>
  </si>
  <si>
    <t>277元/亩</t>
  </si>
  <si>
    <r>
      <rPr>
        <sz val="10"/>
        <rFont val="宋体"/>
        <charset val="134"/>
      </rPr>
      <t>巩固脱贫成果，促进乡村振兴产业发展</t>
    </r>
    <r>
      <rPr>
        <sz val="10"/>
        <rFont val="仿宋_GB2312"/>
        <charset val="134"/>
      </rPr>
      <t>，助</t>
    </r>
    <r>
      <rPr>
        <sz val="10"/>
        <rFont val="宋体"/>
        <charset val="134"/>
      </rPr>
      <t>539户3041人</t>
    </r>
    <r>
      <rPr>
        <sz val="10"/>
        <rFont val="仿宋_GB2312"/>
        <charset val="134"/>
      </rPr>
      <t>农增收</t>
    </r>
  </si>
  <si>
    <t>腊尔山镇人民政府</t>
  </si>
  <si>
    <t>发展辣椒产业500亩</t>
  </si>
  <si>
    <t>禾库镇</t>
  </si>
  <si>
    <t>251元/亩</t>
  </si>
  <si>
    <r>
      <rPr>
        <sz val="10"/>
        <rFont val="宋体"/>
        <charset val="134"/>
      </rPr>
      <t>为巩固脱贫成果，促进乡村振兴产业发展</t>
    </r>
    <r>
      <rPr>
        <sz val="10"/>
        <rFont val="仿宋_GB2312"/>
        <charset val="134"/>
      </rPr>
      <t>，助农增收</t>
    </r>
  </si>
  <si>
    <t>禾库镇人民政府</t>
  </si>
  <si>
    <t>种植业基地项目</t>
  </si>
  <si>
    <t>猕猴桃标准化基地建设：引进猕猴桃新品种“金红一号”、棚架系统、喷灌自动化系统、产品仓储中心、生产加工设备等</t>
  </si>
  <si>
    <t>阿拉营镇黄合社区</t>
  </si>
  <si>
    <t>25万元/个村，共4个村</t>
  </si>
  <si>
    <t>带动4个相关村集体经济连续五年，每年增收8万元以上</t>
  </si>
  <si>
    <t>养殖业发展</t>
  </si>
  <si>
    <t>稻田养鱼1200亩（木江坪镇麻良村200亩、廖家桥镇永兴村200亩、新场镇新场村400亩、三口村200亩、腊尔山镇所德村200亩）</t>
  </si>
  <si>
    <t>木江坪镇麻良村、廖家桥镇永兴村、新场镇新场村、三口村、腊尔山镇所德村</t>
  </si>
  <si>
    <t>每亩200元鱼种调购费</t>
  </si>
  <si>
    <t>每亩增加纯收入600-1000元，受益户数518户2473人。</t>
  </si>
  <si>
    <t>县畜牧水产事务中心</t>
  </si>
  <si>
    <t>村集体经济</t>
  </si>
  <si>
    <t>发展迷迭香产业392亩</t>
  </si>
  <si>
    <t>新场镇官寨村</t>
  </si>
  <si>
    <t>涉及补苗、地膜、肥料等约1360元/亩</t>
  </si>
  <si>
    <t>增加村集体经济收入，受益487户1649人</t>
  </si>
  <si>
    <t>县乡村振兴局</t>
  </si>
  <si>
    <t>新场镇人民政府</t>
  </si>
  <si>
    <t>农村综合改革方向</t>
  </si>
  <si>
    <t>发展迷迭香产业141亩</t>
  </si>
  <si>
    <t>禾库镇龙角村</t>
  </si>
  <si>
    <t>增加村集体经济收入，受益225户1129人</t>
  </si>
  <si>
    <t>发展迷迭香产业152亩</t>
  </si>
  <si>
    <t>禾库镇盘干村</t>
  </si>
  <si>
    <t>增加村集体经济收入，受益228户922人</t>
  </si>
  <si>
    <t>发展迷迭香产业160亩</t>
  </si>
  <si>
    <t>禾库镇龙家村</t>
  </si>
  <si>
    <t>增加村集体经济收入，受益259户1144人</t>
  </si>
  <si>
    <t>发展迷迭香产业130亩</t>
  </si>
  <si>
    <t>禾库镇追屯村</t>
  </si>
  <si>
    <t>增加村集体经济收入，受益200户707人</t>
  </si>
  <si>
    <t>发展迷迭香产业37亩</t>
  </si>
  <si>
    <t>禾库镇吉乐村</t>
  </si>
  <si>
    <t>增加村集体经济收入，受益201户901人</t>
  </si>
  <si>
    <t>发展迷迭香产业63亩</t>
  </si>
  <si>
    <t>禾库镇禾库社区</t>
  </si>
  <si>
    <t>增加村集体经济收入，受益1159户4350人</t>
  </si>
  <si>
    <t>发展迷迭香产业100亩</t>
  </si>
  <si>
    <t>禾库镇米坨村</t>
  </si>
  <si>
    <t>增加村集体经济收入，受益381户1445人</t>
  </si>
  <si>
    <t>发展迷迭香产业167亩</t>
  </si>
  <si>
    <t>落潮井镇牛堰村</t>
  </si>
  <si>
    <t>增加村集体经济收入，受益303户1160人</t>
  </si>
  <si>
    <t>落潮井镇人民政府</t>
  </si>
  <si>
    <t>发展迷迭香产业474亩</t>
  </si>
  <si>
    <t>林峰乡明星村</t>
  </si>
  <si>
    <t>涉及补苗、地膜、肥料等约1300元/亩</t>
  </si>
  <si>
    <t>增加村集体经济收入，受益337户1305人</t>
  </si>
  <si>
    <t>林峰乡人民政府</t>
  </si>
  <si>
    <t>油茶加工厂房</t>
  </si>
  <si>
    <t>水打田乡水打田村</t>
  </si>
  <si>
    <t>50万元/村</t>
  </si>
  <si>
    <t>村集体增收3万/年 ， 受益人口 1526 人， 490 户</t>
  </si>
  <si>
    <t>县农经站</t>
  </si>
  <si>
    <t>发展蛾眉豆产业500亩、香椿产业250亩</t>
  </si>
  <si>
    <t>茶田镇砂罗村</t>
  </si>
  <si>
    <t>200元/亩</t>
  </si>
  <si>
    <t>每年增加村集体经济3万元，户均增收1千元。</t>
  </si>
  <si>
    <t>茶田镇人民政府</t>
  </si>
  <si>
    <t>发展黑皮冬瓜50亩</t>
  </si>
  <si>
    <t>阿拉营镇新岩村</t>
  </si>
  <si>
    <t>2000元/亩</t>
  </si>
  <si>
    <t>突出种植优势，扩大黑冬瓜种植面积，增加产量，带动村民收入，受益68户269人</t>
  </si>
  <si>
    <t>阿拉营镇人民政府</t>
  </si>
  <si>
    <t>板蓝根80亩</t>
  </si>
  <si>
    <t>竿子坪镇欧阳村</t>
  </si>
  <si>
    <t>巩固脱贫成效，增加村集体收入，带动已脱贫户稳固脱贫。</t>
  </si>
  <si>
    <t>竿子坪镇人民政府</t>
  </si>
  <si>
    <t>新建鸡舍及场地硬化等</t>
  </si>
  <si>
    <t>水打田乡东子山村</t>
  </si>
  <si>
    <t>10万/个</t>
  </si>
  <si>
    <t>增加村集体经济收入，受益372户1334人</t>
  </si>
  <si>
    <t>水打田乡人民政府</t>
  </si>
  <si>
    <t xml:space="preserve">
1、猕猴桃原浆加工设备采购，腊尔山镇等7个乡镇板蓝根种植；2、乡村农旅融合建设；3、农产品产销对接服务体系建设；4、板蓝根精加工和基地建设。</t>
  </si>
  <si>
    <t>200万元/村、100万元/村</t>
  </si>
  <si>
    <t>连续五年每年按支持资金4%的比例给予35个村集体经济计提分红，按支持资金1%计提乡村振兴发展资金，按支持资金1%计提企业奖励资金，受益户数9870户，受益人口38493人。</t>
  </si>
  <si>
    <t>县供销联社</t>
  </si>
  <si>
    <t>1.茶田等五个乡镇农产品供销设施建设，帮助10村发展村集体经济，2.流转33个村平均每村200亩土地，支持土地流转、种苗、农资、技术服务等投入，帮助发展村集体经济。</t>
  </si>
  <si>
    <t>网点建设100万元/村；土地流转100万元/村</t>
  </si>
  <si>
    <t>每年为43个村集体经济实现增收172万元，受益户数8170户，受益人口39210人。</t>
  </si>
  <si>
    <t>农产品仓储保鲜冷链基础设施建设：建设仓储一栋、面积459.06平方米</t>
  </si>
  <si>
    <t>廖家桥镇木根井村</t>
  </si>
  <si>
    <t xml:space="preserve">村集体增收3万/年 ，受益人口849人，200户。 </t>
  </si>
  <si>
    <t>（二）产业加工流通项目</t>
  </si>
  <si>
    <t>产地初加工项目</t>
  </si>
  <si>
    <t>新建密集式烤房10栋</t>
  </si>
  <si>
    <t>两林乡凉井村</t>
  </si>
  <si>
    <t>6万元/栋</t>
  </si>
  <si>
    <t>解决7户、41人，210亩烟叶烘烤，新增村集体经济收入</t>
  </si>
  <si>
    <t>县烟办</t>
  </si>
  <si>
    <t>两林乡苟拐村</t>
  </si>
  <si>
    <t>解决2户、12人，200亩烟叶烘烤，新增村集体经济收入</t>
  </si>
  <si>
    <t>腊尔山镇苏马河村</t>
  </si>
  <si>
    <t>解决4户、15人，150亩烟叶烘烤，新增村集体经济收入</t>
  </si>
  <si>
    <t>新建密集式烤房30栋</t>
  </si>
  <si>
    <t>茶田镇禾会村</t>
  </si>
  <si>
    <t>解决8户、43人，760亩烟叶烘烤，新增村集体经济收入</t>
  </si>
  <si>
    <t>禾库镇叭仁村</t>
  </si>
  <si>
    <t>解决2户、8人，200亩烟叶烘烤，新增村集体经济收入</t>
  </si>
  <si>
    <t>解决2户、11人，200亩烟叶烘烤，新增村集体经济收入</t>
  </si>
  <si>
    <t>新建热动力烤房20栋</t>
  </si>
  <si>
    <t>廖家桥镇上报村</t>
  </si>
  <si>
    <t>1.5万元/栋</t>
  </si>
  <si>
    <t>解决4户、25人，354亩烟叶烘烤，新增村集体经济收入</t>
  </si>
  <si>
    <t>廖家桥镇人民政府</t>
  </si>
  <si>
    <t>维修烤房10栋</t>
  </si>
  <si>
    <t>新场镇古林村</t>
  </si>
  <si>
    <t>0.869万元/栋</t>
  </si>
  <si>
    <t>解决2户、9人，200亩烟叶烘烤，新增村集体经济收入</t>
  </si>
  <si>
    <t>维修烤房50栋</t>
  </si>
  <si>
    <t>腊尔山镇夺西社区</t>
  </si>
  <si>
    <t>0.264万元/栋</t>
  </si>
  <si>
    <t>解决10户、41人，800亩烟叶烘烤，新增村集体经济收入</t>
  </si>
  <si>
    <t>维修烤房26栋</t>
  </si>
  <si>
    <t>两林乡两林村</t>
  </si>
  <si>
    <t>1.59万元/栋</t>
  </si>
  <si>
    <t>解决4户、25人，710亩烟叶烘烤，新增村集体经济收入</t>
  </si>
  <si>
    <t>维修密集式烤房10栋</t>
  </si>
  <si>
    <t>两林乡高岩村</t>
  </si>
  <si>
    <t>0.274万元/栋</t>
  </si>
  <si>
    <t>解决3户、16人，160亩烟叶烘烤，新增村集体经济收入</t>
  </si>
  <si>
    <t>维修密集式烤房20栋</t>
  </si>
  <si>
    <t>两林乡禾当村</t>
  </si>
  <si>
    <t>0.1515万元/栋</t>
  </si>
  <si>
    <t>解决3户、12人，380亩烟叶烘烤，新增村集体经济收入</t>
  </si>
  <si>
    <t>两林乡板如村</t>
  </si>
  <si>
    <t>0.504万元/栋</t>
  </si>
  <si>
    <t>解决3户、19人，200亩烟叶烘烤，新增村集体经济收入</t>
  </si>
  <si>
    <t>禾库镇禾库社区（大塘片）</t>
  </si>
  <si>
    <t>0.298万元/栋</t>
  </si>
  <si>
    <t>解决3户、17人，190亩烟叶烘烤，新增村集体经济收入</t>
  </si>
  <si>
    <t>1.022万元/栋</t>
  </si>
  <si>
    <t>维修密集式烤房3栋</t>
  </si>
  <si>
    <t>阿拉营镇天星村</t>
  </si>
  <si>
    <t>0.233万元/栋</t>
  </si>
  <si>
    <t>产地初加工和精深加工项目</t>
  </si>
  <si>
    <t>泰美农业兰泉酒厂猕猴桃果酒生产：酒厂背后酒窖工程附属、酒厂基础建设、生产包装线、酒厂化验设备、污水处理设备等</t>
  </si>
  <si>
    <t>20万元/村，共5个村</t>
  </si>
  <si>
    <t>带动5个相关村集体经济连续五年，每年增收8万元以上</t>
  </si>
  <si>
    <t>购买瓜蒌加工设备</t>
  </si>
  <si>
    <t>腊尔山镇</t>
  </si>
  <si>
    <t>65万元/村，共2个村</t>
  </si>
  <si>
    <t>每年支持带动村集体经济增收10万元连续支持5年，用于支持2个村的村集体经济</t>
  </si>
  <si>
    <t>大米加工厂附属设施建设</t>
  </si>
  <si>
    <t>腊尔山镇追高鲁村</t>
  </si>
  <si>
    <t>60万元/村</t>
  </si>
  <si>
    <t>增加村集体经济收入4万/年，受益人口1195人，295户</t>
  </si>
  <si>
    <t>购买绿茶、红茶全套设备，修建水电、道路及围墙</t>
  </si>
  <si>
    <t>阿拉营镇化眉村</t>
  </si>
  <si>
    <t>100万元/个</t>
  </si>
  <si>
    <t>增加村集体经济收入6万/年，受益人口1798人，496户。</t>
  </si>
  <si>
    <t>展销对接</t>
  </si>
  <si>
    <t>开展农产品产销对接，解决农产品销售问题</t>
  </si>
  <si>
    <t>160万元/个</t>
  </si>
  <si>
    <t>实现全县农产品销售，增加收入1000万元；受益户数1220户，受益人口3400人。</t>
  </si>
  <si>
    <t>20万/年</t>
  </si>
  <si>
    <t>提高产品宣传知名度，提升茶叶销量</t>
  </si>
  <si>
    <t>解决雪茶种植户的销售困难，受益全县雪茶种植户。</t>
  </si>
  <si>
    <t>县雪茶办</t>
  </si>
  <si>
    <t>展销平台</t>
  </si>
  <si>
    <t>打造电商平台</t>
  </si>
  <si>
    <t>林峰乡黄罗寨村</t>
  </si>
  <si>
    <t>30万元/个</t>
  </si>
  <si>
    <t>促进产业发展，增加百姓收入，受益人口达1800人。</t>
  </si>
  <si>
    <t>县商务局</t>
  </si>
  <si>
    <t>品牌打造</t>
  </si>
  <si>
    <t>品牌创建、标准打造4个</t>
  </si>
  <si>
    <t>150万元/个</t>
  </si>
  <si>
    <t>实施地理商标注册、制定相应标准和推广运用，创建区域品牌，促进重点产业提质增效，带动约9万农民增收</t>
  </si>
  <si>
    <t>县市场监督局</t>
  </si>
  <si>
    <t>农产品绿色、有机食品认证18个</t>
  </si>
  <si>
    <t>绿色食品认证5000元/个，有机食品认证10000元/个</t>
  </si>
  <si>
    <t>提高凤凰县农产品品牌知名度，促进农产品质量安全，带动260多户1000多人实现农产品提质增效增加农民收入</t>
  </si>
  <si>
    <t>产业服务</t>
  </si>
  <si>
    <t>凤凰县黄金茶产业培管面积4.15万亩</t>
  </si>
  <si>
    <t>180元／亩</t>
  </si>
  <si>
    <t>增加村集体经济收入，带动人口全年总收入843万元，受益建档立卡贫困人口数1428人</t>
  </si>
  <si>
    <t>红阳猕猴桃优质标准化培管10亩</t>
  </si>
  <si>
    <t>廖家桥镇菖蒲塘村</t>
  </si>
  <si>
    <t>1万元/亩</t>
  </si>
  <si>
    <t>示范带动，受益336户</t>
  </si>
  <si>
    <t xml:space="preserve">  （三）产业配套设施建设</t>
  </si>
  <si>
    <t>高标准农田项目（第一期）</t>
  </si>
  <si>
    <t>农田地力提升工程：酸性土壤改良，地力培肥，排水与灌溉：整修山塘18座，渠系建筑物及其附属设施，生产路446米，农田防护与生态环境保护工程等。</t>
  </si>
  <si>
    <t>木江坪镇等12个乡镇</t>
  </si>
  <si>
    <t>帮助12247户41641人，解决了生活用水与农田灌溉的问题</t>
  </si>
  <si>
    <t>农产品仓储保鲜冷链基础设施建设</t>
  </si>
  <si>
    <r>
      <rPr>
        <sz val="10"/>
        <rFont val="宋体"/>
        <charset val="134"/>
      </rPr>
      <t>采购移动式预冷设备2</t>
    </r>
    <r>
      <rPr>
        <sz val="10"/>
        <rFont val="Arial"/>
        <charset val="134"/>
      </rPr>
      <t>×</t>
    </r>
    <r>
      <rPr>
        <sz val="10"/>
        <rFont val="宋体"/>
        <charset val="134"/>
      </rPr>
      <t>2T两台套及配套设施</t>
    </r>
  </si>
  <si>
    <t>实现全县蔬果预冷销售1万吨，受益户数3040户，受益人口9120人。</t>
  </si>
  <si>
    <t>新建冷冻库、冷藏库，原厂房维修等</t>
  </si>
  <si>
    <t>阿拉营镇黄丝桥社区</t>
  </si>
  <si>
    <t>15.36万元/个</t>
  </si>
  <si>
    <t>建成后解决当地老百姓农产品存储保鲜时间，错峰售，有效增加老百姓收入，受益人口达3900人</t>
  </si>
  <si>
    <t>1、搭建冷藏室1座，建筑面积60平方米、容积280立方米，购置0度至正负5度制冷机组所需气调配套设备。
2、搭建冷藏室1座，建筑面积60平方米、容积280立方米，购置0度至零下20度制冷机组所需配套设备。
3、搭建简易钢棚200平方米</t>
  </si>
  <si>
    <t>100万元/座</t>
  </si>
  <si>
    <t>解决化眉村475户1768让人老百姓农产品的存储保鲜，减少损失，同时可增加农户的收入</t>
  </si>
  <si>
    <t>产业配套设施</t>
  </si>
  <si>
    <t>小蚕房及蚕桑附属设施等</t>
  </si>
  <si>
    <t>50万元/个</t>
  </si>
  <si>
    <t>每年增加村集体经济 30000元，受益68户220人</t>
  </si>
  <si>
    <t>建小蚕一级共育室1处、建小蚕二级共育室1处</t>
  </si>
  <si>
    <t>落潮井镇落潮井村、大田垅村</t>
  </si>
  <si>
    <t>80万元/座</t>
  </si>
  <si>
    <t>帮助100户300人口养蚕受益，当年实现一级共育室产值10万元、二级共育室产值10万元</t>
  </si>
  <si>
    <t>产业配套设施建设</t>
  </si>
  <si>
    <t>蚕桑产业蚕具采购</t>
  </si>
  <si>
    <t>腊尔山、两林、落潮井、新场等4个乡镇</t>
  </si>
  <si>
    <t>帮助300户1200人口养蚕受益，当年实现一、二级共育室产值50万元</t>
  </si>
  <si>
    <t>产业附属设施</t>
  </si>
  <si>
    <t>新建烤烟房供电配套设施建设</t>
  </si>
  <si>
    <t>10万元/台/套</t>
  </si>
  <si>
    <t>解决429户1823人生产生活条件</t>
  </si>
  <si>
    <t>两林乡人民政府</t>
  </si>
  <si>
    <t>维修烤房供电设施50KW变压器1台</t>
  </si>
  <si>
    <t>2万元/台/套</t>
  </si>
  <si>
    <t>解决184户848人生产生活条件</t>
  </si>
  <si>
    <t>新建烤房供电设施200KW变压器1台</t>
  </si>
  <si>
    <t>落潮井镇龙塘河村</t>
  </si>
  <si>
    <t>18.5元/台/套</t>
  </si>
  <si>
    <t>解决400亩烟叶烘烤问题，新增村集体经济收入。</t>
  </si>
  <si>
    <t>新建烤房供电设施</t>
  </si>
  <si>
    <t>千工坪镇建塘村</t>
  </si>
  <si>
    <t>2万元/个</t>
  </si>
  <si>
    <t>解决37户173人，500亩烟叶烘烤，新增村集体经济收入</t>
  </si>
  <si>
    <t>19.5万元/台/套</t>
  </si>
  <si>
    <t>促进社区、烟农增收，调动烟农积极性，提高自主发展和烟叶生产工作能力，受益15户62人</t>
  </si>
  <si>
    <t>新建烤房供电设施50KW变压器1台</t>
  </si>
  <si>
    <t>5.24万元/台/套</t>
  </si>
  <si>
    <t>每年增加村集体经济 3000元，受益554户2419人</t>
  </si>
  <si>
    <t>5.7万元/台/套</t>
  </si>
  <si>
    <t>改善3户19人生产生活条件，增加村民经济收入</t>
  </si>
  <si>
    <t>新建烤房供电设施100KW变压器1台</t>
  </si>
  <si>
    <t>吉信镇满家村</t>
  </si>
  <si>
    <t>13.2万元/台/套</t>
  </si>
  <si>
    <t>方便全村200亩烟叶烘烤，受益50户</t>
  </si>
  <si>
    <t>吉信镇人民政府</t>
  </si>
  <si>
    <t>产业附属设施建设</t>
  </si>
  <si>
    <t>农产品转运场硬化200平方米及道路挡土墙50米</t>
  </si>
  <si>
    <t>170元/平方米</t>
  </si>
  <si>
    <t>改善62户245人生产生活条件</t>
  </si>
  <si>
    <t>修建猕猴桃400m³抗旱水池及配套抽水泵房，配套管网主管1400米（产业强镇创建）</t>
  </si>
  <si>
    <t>廖家桥镇大坪村</t>
  </si>
  <si>
    <t>水池40万元/座
管网140元/米</t>
  </si>
  <si>
    <t>解决大坪村95户428人猕猴桃干旱问题，及时浇水，每亩减少落果300公斤，每亩增加群众收益900元</t>
  </si>
  <si>
    <t>铁皮石斛产业园变压器安装，安装100kVA变压器1台、低压计量装置3套、敷设低压电缆850M</t>
  </si>
  <si>
    <t>千工坪镇木里村</t>
  </si>
  <si>
    <t>改善28户50脱贫人口生产生活条件</t>
  </si>
  <si>
    <t>县城投办</t>
  </si>
  <si>
    <t>猕猴桃产业运输中转场硬化约580平方米</t>
  </si>
  <si>
    <t>廖家桥镇林寨村</t>
  </si>
  <si>
    <t>135元/平方米</t>
  </si>
  <si>
    <t>改善43户169人生产生活条件，提高群众满意度及交通运输条件</t>
  </si>
  <si>
    <t>上报、火烧滩两个寨子新建2个产业中转站</t>
  </si>
  <si>
    <t>改善193户900人生产生活条件</t>
  </si>
  <si>
    <t>农产品转运场1个</t>
  </si>
  <si>
    <t>解决13、14、15组800村民出行交通停车以及相关农产品转运等问题</t>
  </si>
  <si>
    <t>水利发展方向</t>
  </si>
  <si>
    <t>新建2个产业中转站及道路硬化</t>
  </si>
  <si>
    <t>阿拉营镇天龙峡村</t>
  </si>
  <si>
    <t>解决300户村民农产品转运</t>
  </si>
  <si>
    <t>新建晒谷坪903平方米</t>
  </si>
  <si>
    <t>千工坪镇岩板井社区</t>
  </si>
  <si>
    <t>250元/平方米</t>
  </si>
  <si>
    <t>改善千工坪镇岩板井社区268户1985人基础设施</t>
  </si>
  <si>
    <t>新修农产品转运场930平方米及配套设施</t>
  </si>
  <si>
    <t>200元/平方米</t>
  </si>
  <si>
    <t>改善廖家桥镇大坪村380户1536人人产业发展条件。</t>
  </si>
  <si>
    <t>堍平农产品转运场500平方米（涉及堡坎）</t>
  </si>
  <si>
    <t>水打田乡水田村</t>
  </si>
  <si>
    <t>改善1.2.12组56户203人村民农副产品销售问题</t>
  </si>
  <si>
    <t>休闲农业与乡村旅游建设项目</t>
  </si>
  <si>
    <t>修建茶园石板路2.56千米等</t>
  </si>
  <si>
    <t>廖家桥镇椿木坪村</t>
  </si>
  <si>
    <t>25.39万/km</t>
  </si>
  <si>
    <t>198户847人受益，助力村里茶业产业的发展</t>
  </si>
  <si>
    <t>县民宗局</t>
  </si>
  <si>
    <t>小型农田水利设施建设</t>
  </si>
  <si>
    <t>渠道维修180米及保坎，道路硬化220米及其他措施等</t>
  </si>
  <si>
    <t>山江镇凉灯村</t>
  </si>
  <si>
    <t>625元/米</t>
  </si>
  <si>
    <t>解决25户农户出行困难及提高生产水平</t>
  </si>
  <si>
    <t>天星寨渠道维修300及附属设施等，道路硬化160米等</t>
  </si>
  <si>
    <t>禾库镇天星寨村</t>
  </si>
  <si>
    <t>300元/米</t>
  </si>
  <si>
    <t>提高15户农户灌溉效率提高生产水平</t>
  </si>
  <si>
    <t>拦河坝2座，灌溉渠3000米</t>
  </si>
  <si>
    <t>山塘15万元/座
渠道280元/米</t>
  </si>
  <si>
    <t>提高160户农户灌溉效率提高生产水平</t>
  </si>
  <si>
    <t>修建排洪渠200米、过水涵洞、河堤加高（长200米）及附属设施等</t>
  </si>
  <si>
    <t>木江坪镇中寨村</t>
  </si>
  <si>
    <t>2300元/米</t>
  </si>
  <si>
    <t>提高190户农户灌溉效率，防洪排涝，提高粮食生产</t>
  </si>
  <si>
    <t>改建水渠水沟220米，宽40厘米</t>
  </si>
  <si>
    <t>脱贫攻坚巩固工程，建设美丽乡村，改善85户300多人生产生活条件</t>
  </si>
  <si>
    <t>修建渠道120米，维修山塘防护栏杆</t>
  </si>
  <si>
    <t>5万元/个</t>
  </si>
  <si>
    <t>解决5组村民水田灌溉问题，受益农户40户150人</t>
  </si>
  <si>
    <t>农田水利灌溉渠维修堡坎3处</t>
  </si>
  <si>
    <t>500元/立方米</t>
  </si>
  <si>
    <t>改善197户920人生产生活条件</t>
  </si>
  <si>
    <t>水毁维修1处，新修排灌渠120米</t>
  </si>
  <si>
    <t>270元/平方米</t>
  </si>
  <si>
    <t>解决耕地灌溉678亩，改善275户1113人生产生活条件</t>
  </si>
  <si>
    <t>灌溉渠水毁维修300米及水渠产业田间道硬化宽1.2米，长300米</t>
  </si>
  <si>
    <t>竿子坪镇拉务村</t>
  </si>
  <si>
    <t>260元/米</t>
  </si>
  <si>
    <t>改善135户531人生产生活条件</t>
  </si>
  <si>
    <t>17个乡镇及重点产业组织电动潜水泵104台，抽水机149台，抽水管21300米，进行产业抗旱救灾</t>
  </si>
  <si>
    <t>抽水机1000元/台潜水泵1200元/台水管配套6元/米</t>
  </si>
  <si>
    <t>提高十七个乡镇及重点产业组织的产业建设抗旱救灾能力，确保65个村4500户，9800人口结对联系户不因自然灾害应对无力而造成的农业减产而出现脱贫返贫现象</t>
  </si>
  <si>
    <t>县农机事务中心</t>
  </si>
  <si>
    <t xml:space="preserve">   (四)产业路建设</t>
  </si>
  <si>
    <t>产业路建设</t>
  </si>
  <si>
    <t>水打田乡五林村东方希望生猪养殖产业道建设 长0.805㎞，新修路基宽6米，土方5846立方，石方23386立方等</t>
  </si>
  <si>
    <t>水打田乡五林村</t>
  </si>
  <si>
    <t>439.37万元/公里</t>
  </si>
  <si>
    <t>解决五林村403户1435名村民出行生产、生活，交通运输条件等</t>
  </si>
  <si>
    <t>县交通局</t>
  </si>
  <si>
    <t>凤凰县水打田乡五林村塘子垄东方希望生猪养殖产业道建设
长0.857Km，路基宽度6米，桥梁一座</t>
  </si>
  <si>
    <t>466万元/公里</t>
  </si>
  <si>
    <t>沱江镇杜叶村火烧坡-凤凰中升公司养殖基地道路路基工程（二期），长0.746㎞，路基宽6.5米，包括土石方工程、挡土墙工程等</t>
  </si>
  <si>
    <t>沱江镇杜叶村</t>
  </si>
  <si>
    <t>268万元/公里</t>
  </si>
  <si>
    <t>解决杜叶村30户189名村及中升养猪场运输以及生产生活，出行运输困难等</t>
  </si>
  <si>
    <t>新修产业道2770米</t>
  </si>
  <si>
    <t>30万/公里</t>
  </si>
  <si>
    <t>改善138户482人生产生活条件</t>
  </si>
  <si>
    <t>产业道路硬化2公里</t>
  </si>
  <si>
    <t>吉信镇火炉坪村</t>
  </si>
  <si>
    <t>改善382户1380人生产生活条件</t>
  </si>
  <si>
    <t>道路扩宽及维修600米</t>
  </si>
  <si>
    <t>8万/公里</t>
  </si>
  <si>
    <t>改善56户213人生产生活条件</t>
  </si>
  <si>
    <t>维修3.4组道路涉及长21米，高4米垮塌</t>
  </si>
  <si>
    <t>沱江镇长坪村</t>
  </si>
  <si>
    <t>挡土墙500元/立方米</t>
  </si>
  <si>
    <t>改善75户260人生产生活条件</t>
  </si>
  <si>
    <t>道路硬化250米，4米宽（含挡土墙）</t>
  </si>
  <si>
    <t>改善70户262人生产生活条件</t>
  </si>
  <si>
    <t>岩垅村、大管冲村产业道路维修600米</t>
  </si>
  <si>
    <t>木江坪镇</t>
  </si>
  <si>
    <t>6.5万/公里</t>
  </si>
  <si>
    <t>改善120户476人生产生活条件</t>
  </si>
  <si>
    <t>木江坪镇人民政府</t>
  </si>
  <si>
    <t>产业路维修1600米</t>
  </si>
  <si>
    <t>6万/公里</t>
  </si>
  <si>
    <t>改善556户2419人生产生活条件</t>
  </si>
  <si>
    <t>新修挡土墙（浆砌石40立方米；混凝土挡土墙58立，增加函管6米）</t>
  </si>
  <si>
    <t>千工坪镇亥冲村</t>
  </si>
  <si>
    <t>改善29户100生产生活条件</t>
  </si>
  <si>
    <t>生态农业园路硬化1.2公里</t>
  </si>
  <si>
    <t>提质300户村民生态宜居</t>
  </si>
  <si>
    <t>维修生产道路（扩宽约150米（包含挡土墙188方）</t>
  </si>
  <si>
    <t>6万元/公里</t>
  </si>
  <si>
    <t>解决10、11组群众生产生活，出行运输困难</t>
  </si>
  <si>
    <t>产业路维修2公里</t>
  </si>
  <si>
    <t>5.6万元/公里</t>
  </si>
  <si>
    <t>改善119户570人生产生活条件</t>
  </si>
  <si>
    <t>硬化力坳8组至桑蚕园700米</t>
  </si>
  <si>
    <t>麻冲乡力坳村</t>
  </si>
  <si>
    <t>57万/公里</t>
  </si>
  <si>
    <t>改善62户252人生产生活条件</t>
  </si>
  <si>
    <t>新修桑蚕种植园产业路1.2公里</t>
  </si>
  <si>
    <t>12万元/公里</t>
  </si>
  <si>
    <t>改善203户760人生产生活条件</t>
  </si>
  <si>
    <t>4、5组至农旅综合体产业园道路硬化400米</t>
  </si>
  <si>
    <t>落潮井镇唐家桥村</t>
  </si>
  <si>
    <t>47万元/公里</t>
  </si>
  <si>
    <t>改善52户212人生产生活条件</t>
  </si>
  <si>
    <t>维修7、8组-牛岩大寨道路3.13公里，堡坎3处</t>
  </si>
  <si>
    <t>千工坪镇牛岩村</t>
  </si>
  <si>
    <t>改善105户400人生产生活条件</t>
  </si>
  <si>
    <t>产业道维修堡坎6处</t>
  </si>
  <si>
    <t>腊尔山镇科茸村</t>
  </si>
  <si>
    <t>改善148户657人生产生活条件</t>
  </si>
  <si>
    <t>产业道堡坎2处及维修3.5公里（其中所德段700米）</t>
  </si>
  <si>
    <t>腊尔山镇追高来村</t>
  </si>
  <si>
    <t>改善121户531人生产生活条件</t>
  </si>
  <si>
    <t>金银花加工厂道路硬化125米</t>
  </si>
  <si>
    <t>解决当地金银花产业运输条件，受益27户96人</t>
  </si>
  <si>
    <t>齐良桥村8组新修产业道200米，整修500米、扩宽50米</t>
  </si>
  <si>
    <t>沱江镇齐良桥村</t>
  </si>
  <si>
    <t>13.5万元/公里</t>
  </si>
  <si>
    <t>改善35户90人产业发展及生产生活条件。</t>
  </si>
  <si>
    <t>产业道维修1.58公里</t>
  </si>
  <si>
    <t>5.4万元/公里</t>
  </si>
  <si>
    <t>改善88户314人生产生活条件</t>
  </si>
  <si>
    <t>产业道硬化700米，4米宽（含挡土墙）</t>
  </si>
  <si>
    <t>阿拉营镇白果村</t>
  </si>
  <si>
    <t>改善38户145人生产生活条件</t>
  </si>
  <si>
    <t>新修村集体油茶产业道2公里</t>
  </si>
  <si>
    <t>水打田乡吊岩村</t>
  </si>
  <si>
    <t>12.5万元/公里</t>
  </si>
  <si>
    <t>改善86户286人生产生活条件</t>
  </si>
  <si>
    <t>产业路维修，挡土墙约555方</t>
  </si>
  <si>
    <t>新场镇合水村</t>
  </si>
  <si>
    <t>改善全村65户246人生产、生活条件</t>
  </si>
  <si>
    <t xml:space="preserve">  （五）乡村旅游</t>
  </si>
  <si>
    <t>凤凰县山江镇木屋基础工程</t>
  </si>
  <si>
    <t>10栋小木屋基脚施工；砌筑挡土墙；青石游道路面铺设等</t>
  </si>
  <si>
    <t>山江镇雄龙村</t>
  </si>
  <si>
    <t>按每村50万元投入</t>
  </si>
  <si>
    <t>带动村集体经济增收，按投入资金的8%进行分红</t>
  </si>
  <si>
    <t>县文旅局</t>
  </si>
  <si>
    <t>旅游发展方向</t>
  </si>
  <si>
    <t>凤凰县千潭湖沿湖道路、栈道及挡土墙工程</t>
  </si>
  <si>
    <t>修建千潭湖沿湖挡土墙，栈道约180m及沿湖道路约500m等</t>
  </si>
  <si>
    <t>凤凰县山江镇雄龙村旅游基础设施附属工程</t>
  </si>
  <si>
    <t>涉及道路平整等农旅融合基础设施附属工程建设</t>
  </si>
  <si>
    <t>二、基础设施建设</t>
  </si>
  <si>
    <t xml:space="preserve">  （一）农村道路建设</t>
  </si>
  <si>
    <t xml:space="preserve">    1、农村道路建设</t>
  </si>
  <si>
    <t>农村道路建设</t>
  </si>
  <si>
    <t>沱江镇杜叶村火烧坡-高坎道路硬化工程，长2.427公里，路基宽6.5米，主线长0.746公里，支线1长0.165公里，支线2长0.905公里，支线3长0.475公里，支线4长0.136公里等工程量</t>
  </si>
  <si>
    <t>149.5万元/公里</t>
  </si>
  <si>
    <t>一般公路建设方向</t>
  </si>
  <si>
    <t>凤凰县新希望养猪场道路工程，长8.068公里，其中主线长6.318，支线长1.75公里，路基宽6.5米，路面宽6米，建设内容包括路基、路面、管涵工程等</t>
  </si>
  <si>
    <t>吉信镇大桥村、木江坪镇得家村、吉信镇新田村</t>
  </si>
  <si>
    <t>230/公里</t>
  </si>
  <si>
    <t>解决大桥村433户1624名村民和得家村586户2102名村民及东方希望养猪场生产生活、出行、运输困难等</t>
  </si>
  <si>
    <t>道路硬化2800米，挡土墙等</t>
  </si>
  <si>
    <t>92万/公里</t>
  </si>
  <si>
    <t>改善887户3160人的生产生活条件</t>
  </si>
  <si>
    <t>县发改局</t>
  </si>
  <si>
    <t>麻冲乡竹山村进村道路  长0.5㎞，路面宽6米</t>
  </si>
  <si>
    <t>麻冲乡竹山村</t>
  </si>
  <si>
    <t>800万元/公里</t>
  </si>
  <si>
    <t>解决竹山村310户1256名村民出行困难和改善生产、生活条件</t>
  </si>
  <si>
    <t>1、新修通组公路600米，3.5米宽（含挡土墙）
2、170米户间道硬化</t>
  </si>
  <si>
    <t>沱江镇龙潭村</t>
  </si>
  <si>
    <t>14万/公里</t>
  </si>
  <si>
    <t>改善150户752人生产生活条件</t>
  </si>
  <si>
    <t>硬化道路0.6公里，宽4.5米</t>
  </si>
  <si>
    <t>吉信镇龙肱村</t>
  </si>
  <si>
    <t>62万元/公里</t>
  </si>
  <si>
    <t>解善全村115户449人的生活出行困难提高群众满意度</t>
  </si>
  <si>
    <t>水毁修复：的贺2组进寨公路维修砌堡坎，流滚村村部后方通组道路维修砌堡坎</t>
  </si>
  <si>
    <t>腊尔山镇的贺村、流滚村</t>
  </si>
  <si>
    <t>改善52户206人出行安全</t>
  </si>
  <si>
    <t>都桐村4组户间道硬化0.6公里及保坎等</t>
  </si>
  <si>
    <t>茶田镇都桐村</t>
  </si>
  <si>
    <t>600元/米</t>
  </si>
  <si>
    <t>解决80户农户出行条件及提高生产水平</t>
  </si>
  <si>
    <t>道路硬化150米</t>
  </si>
  <si>
    <t>吉信镇高塘村</t>
  </si>
  <si>
    <t>改善50户230人村民生产生活条件</t>
  </si>
  <si>
    <t>硬化道路约750米（涉及堡坎）、转运场安全护栏挡土墙会车道及硬化</t>
  </si>
  <si>
    <t>解决1、2、3组群众生产生活，出行运输困难</t>
  </si>
  <si>
    <t>堡坎修建宽2米、厚度20公分，共64.8立方米</t>
  </si>
  <si>
    <t>千工坪镇新崇礼村</t>
  </si>
  <si>
    <t>改善千工坪镇新崇礼村32户156人出行安全</t>
  </si>
  <si>
    <t>公路维修及硬化200米及河堤维修200米</t>
  </si>
  <si>
    <t>木江坪镇岩垅村</t>
  </si>
  <si>
    <t>改善248户984人村民基础生活条件</t>
  </si>
  <si>
    <t>户间道硬化1000平方米</t>
  </si>
  <si>
    <t>廖家桥镇廖家桥社区</t>
  </si>
  <si>
    <t>70元/平方米</t>
  </si>
  <si>
    <t>改善廖家桥镇廖家桥社区527户3829人安全出行条件</t>
  </si>
  <si>
    <t>农村环境整治方向</t>
  </si>
  <si>
    <t>廖家桥镇菖蒲塘村村内道路
维修堡坎380立方米</t>
  </si>
  <si>
    <t>398元/立方米</t>
  </si>
  <si>
    <t>改善廖家桥镇菖蒲塘村320户1286人安全出行条件</t>
  </si>
  <si>
    <t>廖家桥镇大坪村村内道路维修堡坎500立方米，堡坎钩缝200平方米</t>
  </si>
  <si>
    <t>401元/立方米</t>
  </si>
  <si>
    <t>改善廖家桥镇大坪村380户1536人安全出行条件</t>
  </si>
  <si>
    <t>廖家桥镇林寨村村
内道路维修堡坎218立方米、道路维修320平方米</t>
  </si>
  <si>
    <t>422元/立方米</t>
  </si>
  <si>
    <t>改善廖家桥镇林寨村185户746人安全出行条件</t>
  </si>
  <si>
    <t>1、沱江镇白岩村道路堡坎3处18米
2、沱江镇木林桥村道路整修40米、堡坎2处14米</t>
  </si>
  <si>
    <t>沱江镇白岩村、木林桥村</t>
  </si>
  <si>
    <t>改善378户1332人出行条件</t>
  </si>
  <si>
    <t>村内堡坎200米</t>
  </si>
  <si>
    <t>437.5元/米</t>
  </si>
  <si>
    <t>完善基础设施建设，美化乡村40户160人受益</t>
  </si>
  <si>
    <t>1组、3组内堡坎维修20处</t>
  </si>
  <si>
    <t>2100元/处</t>
  </si>
  <si>
    <t>改善50户200人村民生活条件</t>
  </si>
  <si>
    <t>堡坎320米</t>
  </si>
  <si>
    <t>306.875元/米</t>
  </si>
  <si>
    <t>改善70户170村民生活宜居环境</t>
  </si>
  <si>
    <t>道路维修涉及堡坎12处</t>
  </si>
  <si>
    <t>沱江镇坪里村</t>
  </si>
  <si>
    <t>改善54户196人生产生活条件</t>
  </si>
  <si>
    <t>入村道路维修堡坎4处</t>
  </si>
  <si>
    <t>千工坪镇关田山村</t>
  </si>
  <si>
    <t>改善93户347人人居环境条件</t>
  </si>
  <si>
    <t>蛤蟆岩道路维修涉及堡坎1处</t>
  </si>
  <si>
    <t>沱江镇金坪社区</t>
  </si>
  <si>
    <t>改善32户123人人居环境条件</t>
  </si>
  <si>
    <t>新建120米通组道路</t>
  </si>
  <si>
    <t>两林乡岔河村</t>
  </si>
  <si>
    <t>解决127户536人生产生活条件</t>
  </si>
  <si>
    <t>硬化五林村1组川溪抗-麻阳石羊哨820米</t>
  </si>
  <si>
    <t>60万元/公里</t>
  </si>
  <si>
    <t>改善102户439人生产生活条件</t>
  </si>
  <si>
    <t>水毁修复工程：1.天龙峡新建挡土墙1处
2.安井村新建挡土墙9处、新增涵管5处，水渠维修110米</t>
  </si>
  <si>
    <t>阿拉营镇</t>
  </si>
  <si>
    <t>86.52万元/个</t>
  </si>
  <si>
    <t>改善84户3670人村民生产生活条件</t>
  </si>
  <si>
    <t>道路硬化4780平方米，挡土墙766立方米，路基挖方830立方米等</t>
  </si>
  <si>
    <t>271元/平方米</t>
  </si>
  <si>
    <t>解决水打田乡水田村490户1256人的行路难及生产生活条件</t>
  </si>
  <si>
    <t>2、户间道硬化</t>
  </si>
  <si>
    <t>户间道硬化</t>
  </si>
  <si>
    <t>硬化0.6千米</t>
  </si>
  <si>
    <t>改善50户240人生产生活、出行运输困难</t>
  </si>
  <si>
    <t xml:space="preserve"> 整修及硬化4组户间道585米</t>
  </si>
  <si>
    <t>195元/米</t>
  </si>
  <si>
    <t>改善新崇礼村4-5组村民出行条件</t>
  </si>
  <si>
    <t>户间道硬化692米</t>
  </si>
  <si>
    <t>落潮井镇落潮井村</t>
  </si>
  <si>
    <t>399元/米</t>
  </si>
  <si>
    <t>改善208户860人生产生活条件</t>
  </si>
  <si>
    <t>1组户间道硬化300米；2组户间道硬化60米</t>
  </si>
  <si>
    <t>木江坪镇柏林村、木江坪镇高山田村</t>
  </si>
  <si>
    <t>改善55户246人生活出行条件</t>
  </si>
  <si>
    <t>户间道硬化260米</t>
  </si>
  <si>
    <t>422元/米</t>
  </si>
  <si>
    <t>改善99户387人生产生活条件</t>
  </si>
  <si>
    <t xml:space="preserve"> 3、桥梁建设</t>
  </si>
  <si>
    <t>桥梁建设</t>
  </si>
  <si>
    <t>新建桥梁一座</t>
  </si>
  <si>
    <t>竿子坪镇新民村</t>
  </si>
  <si>
    <t>250万元/座</t>
  </si>
  <si>
    <t>解决5000多名群众出行</t>
  </si>
  <si>
    <t>县公路养护中心</t>
  </si>
  <si>
    <t>70万元/座</t>
  </si>
  <si>
    <t>解决400多亩优质水稻产业开发运输问题</t>
  </si>
  <si>
    <t>新建桥梁一座，桥梁全长12米</t>
  </si>
  <si>
    <t>60万元/座</t>
  </si>
  <si>
    <t>解决2000多人老百姓出行</t>
  </si>
  <si>
    <t xml:space="preserve">
新建桥梁一座，桥梁全长12米</t>
  </si>
  <si>
    <t>木江坪镇得家村</t>
  </si>
  <si>
    <t>40万元/座</t>
  </si>
  <si>
    <t>解决1000多人老百姓出行</t>
  </si>
  <si>
    <t>维修加固桥梁一座</t>
  </si>
  <si>
    <t>沱江镇万召村</t>
  </si>
  <si>
    <t>75万元/座</t>
  </si>
  <si>
    <t>解决300多亩迷迭香、油茶产业园问题</t>
  </si>
  <si>
    <t xml:space="preserve">  （二）农村供水保障设施建设</t>
  </si>
  <si>
    <t>农村供水保障设施建设</t>
  </si>
  <si>
    <t>DN40-200供水管网9100米；DN160-200供水支管网由廖家桥镇菖蒲塘至樱桃坳、木根井、铁桥安置区，至沱江镇蒿菜坪、凉水井、磨岩冲</t>
  </si>
  <si>
    <t>廖家桥镇、沱江镇</t>
  </si>
  <si>
    <t>C20砼467.73元/方、浆砌石262.64元/方</t>
  </si>
  <si>
    <t>解决廖家桥镇樱桃坳、木根井、铁桥安置区，沱江镇蒿菜坪、凉水井、磨岩冲等村组约500户、3000人的饮水问题。</t>
  </si>
  <si>
    <t>县住建局</t>
  </si>
  <si>
    <t>铺设城市供水管网：DN80涂塑钢管638米，DN100涂塑钢管297米，DN50涂塑钢管4500米</t>
  </si>
  <si>
    <t>廖家桥镇漾水坨村</t>
  </si>
  <si>
    <t>改善67户232人生产生活条件</t>
  </si>
  <si>
    <t>农村危房改造方向</t>
  </si>
  <si>
    <t>农村供水工程灾后恢复重建涉及17个乡镇60处工程</t>
  </si>
  <si>
    <t>全县17个乡镇60个村</t>
  </si>
  <si>
    <t>全县17个乡镇60处供水工程恢复重建发挥效益，提高群众满意度</t>
  </si>
  <si>
    <t>新设加压泵一台，新建管径为DN63的PE管网约800m，及相关配套设施</t>
  </si>
  <si>
    <t>沱江镇木林桥村</t>
  </si>
  <si>
    <t>巩固提升368户1324人生活用水安全环境提高群众满意度</t>
  </si>
  <si>
    <t>井水改造5口</t>
  </si>
  <si>
    <t>阿拉镇老岩村</t>
  </si>
  <si>
    <t>巩固提升1821人生活用水安全环境提高群众满意度</t>
  </si>
  <si>
    <t>新建水源池，供水池铺设输配水管网4km</t>
  </si>
  <si>
    <t>水打田五林村7组</t>
  </si>
  <si>
    <t>巩固提升38户176人生活用水安全环境提高群众满意度</t>
  </si>
  <si>
    <t>吉信镇、竿子坪镇、木江坪镇供水工程维修</t>
  </si>
  <si>
    <t>吉信镇、竿子坪镇、木江坪镇</t>
  </si>
  <si>
    <t>保障全县农村供水工程运行正常</t>
  </si>
  <si>
    <t>阿拉营镇、落潮井镇、新场镇、茶田镇供水工程维修</t>
  </si>
  <si>
    <t>阿拉营镇、落潮井镇、新场镇、茶田镇</t>
  </si>
  <si>
    <t>管网改造2.5km</t>
  </si>
  <si>
    <t>新场镇小垅村</t>
  </si>
  <si>
    <t>巩固提升48户216人生活用水安全环境提高群众满意度</t>
  </si>
  <si>
    <t>新建打井一口，铺设提水管网，已开工建设。</t>
  </si>
  <si>
    <t>落潮井镇牛堰村5、6组</t>
  </si>
  <si>
    <t>巩固提升132户620人生活用水安全环境提高群众满意度</t>
  </si>
  <si>
    <t>井水改造二口，洗涤池及附属工程</t>
  </si>
  <si>
    <t>吉信镇大桥村</t>
  </si>
  <si>
    <t>巩固提升89户325人生活用水安全环境提高群众满意度</t>
  </si>
  <si>
    <t>281个村农村饮水安全设施建设</t>
  </si>
  <si>
    <t>全县各村</t>
  </si>
  <si>
    <t>3200元/村</t>
  </si>
  <si>
    <t>保障全县农村饮水安全，受益人口35万，受益建档立卡户88972人，受益对象满意度100%</t>
  </si>
  <si>
    <t>县疾控中心</t>
  </si>
  <si>
    <t>281个村农村饮水安全设施维护</t>
  </si>
  <si>
    <t>1100元/村</t>
  </si>
  <si>
    <t>保障全县饮水安全，受益人口35万，受益建档立卡户88972人</t>
  </si>
  <si>
    <t>安全人饮井水维修及蓄水池扩建150方</t>
  </si>
  <si>
    <t>千工坪镇胜花村</t>
  </si>
  <si>
    <t>18.61万元/个</t>
  </si>
  <si>
    <t>改善千工坪镇胜花村227户人饮生产条件</t>
  </si>
  <si>
    <t>2022年7月</t>
  </si>
  <si>
    <t>2022年10月</t>
  </si>
  <si>
    <t>安全人饮井水维修2个及水井安全护栏60米</t>
  </si>
  <si>
    <t>14.69万元/个</t>
  </si>
  <si>
    <t>改善千工坪镇建塘村226户人饮生产条件</t>
  </si>
  <si>
    <t>镇区自来水管网维修</t>
  </si>
  <si>
    <t>木江坪镇木江坪社区</t>
  </si>
  <si>
    <t>9万元/个</t>
  </si>
  <si>
    <t>改善全镇56户278人居民基础生活条件</t>
  </si>
  <si>
    <t>镇区自来水厂新建1座沉淀池</t>
  </si>
  <si>
    <t>17.5万元/个</t>
  </si>
  <si>
    <t>改善45户208人基础生活条件</t>
  </si>
  <si>
    <t>5组水井维修2口</t>
  </si>
  <si>
    <t>木江坪镇柏林村</t>
  </si>
  <si>
    <t>3万元/个</t>
  </si>
  <si>
    <t>改善34户197人村民基础生活条件</t>
  </si>
  <si>
    <t xml:space="preserve">  （三）人居环境整治</t>
  </si>
  <si>
    <t>农村环境治理</t>
  </si>
  <si>
    <t>购买垃圾站配套设备：用于1大9小垃圾转运站设备的安装和投入使用</t>
  </si>
  <si>
    <t>相关配套设施以财政评审结论为准</t>
  </si>
  <si>
    <t>完成城乡生活垃圾转运站安装，保障顺利投入使用，促进全县17个乡镇垃圾收转运，改善县41万人口的居住环境。</t>
  </si>
  <si>
    <t>县环境卫生管理局</t>
  </si>
  <si>
    <t>小型公益性设施</t>
  </si>
  <si>
    <t>易地扶贫搬迁安置区配套公共服务设施,场地平整及水泥路面硬化3356平方米、沥青混凝土3902平方米等建设</t>
  </si>
  <si>
    <t>沱江镇大坳村</t>
  </si>
  <si>
    <t>175/个</t>
  </si>
  <si>
    <t>改善沱江镇安置区89户398人的生产生活条件</t>
  </si>
  <si>
    <t>农村卫生厕所改造</t>
  </si>
  <si>
    <t>全村人居环境整治户厕改造50户</t>
  </si>
  <si>
    <t>25万元/个</t>
  </si>
  <si>
    <t>脱贫攻坚巩固工程，建设美丽乡村，改善全村村民生产生活条件</t>
  </si>
  <si>
    <t>人居环境整治</t>
  </si>
  <si>
    <t>污水处理及改造270米</t>
  </si>
  <si>
    <t>改善378户1332人出行条件人居环境</t>
  </si>
  <si>
    <t>沱江镇人民政府</t>
  </si>
  <si>
    <t>环境整治3.7公里（23310平方米）</t>
  </si>
  <si>
    <t>沱江镇大黄土村、齐良桥村</t>
  </si>
  <si>
    <t>653元/米</t>
  </si>
  <si>
    <t>改善沱江镇1812户7320人人居环境条件</t>
  </si>
  <si>
    <t>选择1-2个寨子先期重点推进人居环境治理</t>
  </si>
  <si>
    <t>58万元/个</t>
  </si>
  <si>
    <t>改善群众生产生活条件，完善公共安全设施</t>
  </si>
  <si>
    <t>道路硬化150米（3米宽），挡土墙10方等设施</t>
  </si>
  <si>
    <t>解决300户村民生态宜居</t>
  </si>
  <si>
    <t>新建排污管646米</t>
  </si>
  <si>
    <t>45万元/个</t>
  </si>
  <si>
    <t>改善78户，346人居住环境</t>
  </si>
  <si>
    <t>拟在廖家桥镇、千工坪镇、麻冲乡等16个乡镇政府本部街道沿线及可视范围内的主要干道沿线进行人居环境弱电线路整治。</t>
  </si>
  <si>
    <t>拟在廖家桥镇、千工坪镇、麻冲乡等16个乡镇政府所在地的村（社区）采取捆扎方式对弱电线路进行整治，消除“蜘蛛网”，改善群众的人居环境。</t>
  </si>
  <si>
    <t>县科技工信局</t>
  </si>
  <si>
    <t>社区内安全挡土墙160m</t>
  </si>
  <si>
    <t>沱江镇土桥社区</t>
  </si>
  <si>
    <t>18750元/米</t>
  </si>
  <si>
    <t>提升沱江镇土桥社区3286户7309人的人居环境</t>
  </si>
  <si>
    <t>县住建局（人防办）</t>
  </si>
  <si>
    <t>水井维修堡坎1处、排污排水渠130米</t>
  </si>
  <si>
    <t>改善74户301人人居环境条件</t>
  </si>
  <si>
    <t>排水渠治理30米、硬化55平方米、堡坎28立方米</t>
  </si>
  <si>
    <t>竿子坪镇桐油坪村</t>
  </si>
  <si>
    <t>改善73户233人生产生活条件</t>
  </si>
  <si>
    <t xml:space="preserve">  （四）其它基础设施建设</t>
  </si>
  <si>
    <t>农村危房改造</t>
  </si>
  <si>
    <t>完成55户危房改造</t>
  </si>
  <si>
    <t>建档立卡户补助标准C级危房补助10000元，D级危房补助40000元，非建档立卡户补助标准C级危房补助5000元，D级危房补助12500元。</t>
  </si>
  <si>
    <t>解决脱贫户及边缘易致贫户70人的住房安全保障</t>
  </si>
  <si>
    <t>少数民族特色村寨建设项目</t>
  </si>
  <si>
    <t>八公山景区内道路：万福泉至大马村1组农村产业道2.87千米等</t>
  </si>
  <si>
    <t>山江镇大马村</t>
  </si>
  <si>
    <t>29.2万/km</t>
  </si>
  <si>
    <t>236户1061人受益，为村寨保护和群众提供更舒适便捷交通环境，促进村寨文化保护和乡村旅游产业的发展。</t>
  </si>
  <si>
    <t>竹山苗寨景区内4组村间道青石板路铺设1000平米及65平米农产品转运场等附属设施建设等。</t>
  </si>
  <si>
    <t>青石板路0.077万/平米,农产品转运场附属设施建设0.18万/平米</t>
  </si>
  <si>
    <t>310户1256人受益，为村寨保护和群众提供更舒适便捷交通环境，促进村寨文化保护和乡村旅游产业发展</t>
  </si>
  <si>
    <t>旅游石板路6000m等</t>
  </si>
  <si>
    <t>麻冲乡老洞村</t>
  </si>
  <si>
    <t>25万/km</t>
  </si>
  <si>
    <t xml:space="preserve">353户1552人受益，为村寨保护和群众提供更舒适便捷交通环境，促进村寨文化保护和乡村旅游产业的发展。
</t>
  </si>
  <si>
    <t>山江镇大马村乡村旅游附属设施建设</t>
  </si>
  <si>
    <t>八公山民族文化乡村旅游附属设施建设等</t>
  </si>
  <si>
    <t>95万元/个</t>
  </si>
  <si>
    <t>改善乡村旅游设施条件，助力乡村文化旅游产业发展。</t>
  </si>
  <si>
    <t>易扶安置区配套道路工程</t>
  </si>
  <si>
    <t>新修腊尔山人民政府至安置区道路358米，宽10米，土石方回填11691立方米，挡土墙1335立方米，沥青混凝土路面3294平方米等。</t>
  </si>
  <si>
    <t>腊尔山镇安置区</t>
  </si>
  <si>
    <t>390/平方米</t>
  </si>
  <si>
    <t>改善安置区112户502人的生产生活条件</t>
  </si>
  <si>
    <t>安置区附属设施</t>
  </si>
  <si>
    <t>道路维修416米，标线308平方米，排水沟54米，沟盖板100米等</t>
  </si>
  <si>
    <t>阿拉营镇安置区</t>
  </si>
  <si>
    <t>改善安置区224户930人的生产生活条件</t>
  </si>
  <si>
    <t>一站式社区综合服务设施</t>
  </si>
  <si>
    <t>安置区综合服务设施配套建设</t>
  </si>
  <si>
    <t>腊尔山镇岩坎村</t>
  </si>
  <si>
    <t>2.4万/处</t>
  </si>
  <si>
    <t>服务全村181户956人办事</t>
  </si>
  <si>
    <t>县委组织部</t>
  </si>
  <si>
    <t>小型公益性生活设施</t>
  </si>
  <si>
    <t>新建茶园公益性卫生厕所及安全护栏</t>
  </si>
  <si>
    <t>改善全村345户1626人生活条件，提升人居环境</t>
  </si>
  <si>
    <t>其它基础设施</t>
  </si>
  <si>
    <t>排险项目：（1）混凝土挡土墙503立方米；（2）浆石浆土墙345立方米;（3）新修渠道55米（3）硬化平坝390立方米</t>
  </si>
  <si>
    <t>水打田池坪村</t>
  </si>
  <si>
    <t>解决13户群众住房安全，保障生命安全</t>
  </si>
  <si>
    <t>水毁项目：新建堡坎50米，高3米</t>
  </si>
  <si>
    <t>水打田五林村3、4组</t>
  </si>
  <si>
    <t>改善87户334人出行条件</t>
  </si>
  <si>
    <t>水打田人民政府</t>
  </si>
  <si>
    <t>林峰乡前进村，土洞村生产道维修</t>
  </si>
  <si>
    <t>林峰乡</t>
  </si>
  <si>
    <t>4万/公里</t>
  </si>
  <si>
    <t>改善253户953人村民生产生活条件</t>
  </si>
  <si>
    <t>其他基础设施建设</t>
  </si>
  <si>
    <t>新建挡土墙1处及污水处理沉淀池改造</t>
  </si>
  <si>
    <t>改善千工坪镇建塘村226户946人公共设施环境</t>
  </si>
  <si>
    <t>红旗山塘水毁加固修复工程</t>
  </si>
  <si>
    <t>山塘边坡滑坡加固修复建设</t>
  </si>
  <si>
    <t>土方开挖10.35元/方、混凝土冠梁740.36元/方、混凝土腰梁1090.36元/方、C30基础梁494.48元/方、基础梁模板53.08元/平方。</t>
  </si>
  <si>
    <t>沱江镇沱江河段疏浚及修复工程</t>
  </si>
  <si>
    <t>综合治理长度1000m；河道疏浚1000m、修复亲水平台、砼压顶等。</t>
  </si>
  <si>
    <t>沱江镇杜田村、棉寨村</t>
  </si>
  <si>
    <t>土方开挖22.0元/m3；M7.5浆砌石515.21元/m3；C20砼压顶461.70元/m3。</t>
  </si>
  <si>
    <t>防洪标准达到20年一遇，受益652户3260人。</t>
  </si>
  <si>
    <t>饮马江河段整治工程</t>
  </si>
  <si>
    <t>综合治理长度320m，建拦河坝2座等。</t>
  </si>
  <si>
    <t>土方开挖4.53元/m3;石方开挖68.07元/m3；M7.5浆砌石378.79元/m3；C20砼压顶（一级配）557.82元/m3；</t>
  </si>
  <si>
    <t>防洪标准达到10年一遇，改善109户448人生产生活条件。</t>
  </si>
  <si>
    <t>凤凰县2022年度茶田镇和平村水利工程</t>
  </si>
  <si>
    <t>凤凰县2022年度茶田镇和平村水利工程：综合治理总长度0.370Km，包括：禾和河治理河道0.370km。主要有硬质浆砌石挡墙护岸总长度0.155km</t>
  </si>
  <si>
    <t>茶田镇和平村</t>
  </si>
  <si>
    <t>防洪标准达到10年一遇，改善78户331人生产生活条件。</t>
  </si>
  <si>
    <t>凤凰县大梁河苏马河村段水利工程</t>
  </si>
  <si>
    <t>凤凰县大梁河苏马河村段水利工程：综合治理长度0.28Km；生态扎片石挡墙或浆砌石挡墙长度0.26Km、新建拦河坝一座、河道疏浚等</t>
  </si>
  <si>
    <t>防洪标准达到10年一遇，改善105户465人生产生活条件。</t>
  </si>
  <si>
    <t>凤凰县竿子坪镇大田村拦河及堤防水毁修复工程</t>
  </si>
  <si>
    <t>凤凰县竿子坪镇大田村拦河及堤防水毁修复工程：综合治理长度1000m；浆砌石挡墙、拦河坝1座、河道疏浚等</t>
  </si>
  <si>
    <t>竿子坪镇大田村</t>
  </si>
  <si>
    <t>改善稻田灌溉面积300亩，涉及脱贫人口31人</t>
  </si>
  <si>
    <t>凤凰县竿子坪镇拉务村水毁修复工程</t>
  </si>
  <si>
    <t>凤凰县竿子坪镇拉务村水毁修复工程：综合治理长度450m；生态扎片石挡墙或浆砌石挡墙、拦河坝6座、河道疏浚等</t>
  </si>
  <si>
    <t>改善稻田灌溉面积320亩，涉及脱贫人口35人</t>
  </si>
  <si>
    <t>2022年度沱江二期治理工程</t>
  </si>
  <si>
    <t>综合治理长度8Km；岩垅村支流462m，万芽支流64m，主河道K37+760-K45+552处长度为7.492Km；浆砌石基础+钢筋砼框格+扎砌片石护坡护岸、便民设施及河道疏浚等内容</t>
  </si>
  <si>
    <t>凤凰县木江坪镇岩垅村、柏林村、木江坪社区</t>
  </si>
  <si>
    <t>防洪标准达到10年一遇，改善1025户4321人生产生活条件。</t>
  </si>
  <si>
    <t>万溶江灌区续建配套与节水改造一期工程</t>
  </si>
  <si>
    <t>维修灌溉渠道9km,智能管理系统一套</t>
  </si>
  <si>
    <t>万溶江中型灌区</t>
  </si>
  <si>
    <t>改善灌溉面积0.75万亩、恢复灌溉面积0.38万亩，受益人口0.9万人</t>
  </si>
  <si>
    <t>水库除险加固工程</t>
  </si>
  <si>
    <t>岩屋冲水库除险加固</t>
  </si>
  <si>
    <t>沱江镇官庄村</t>
  </si>
  <si>
    <t>保障岩屋冲水库运行正常</t>
  </si>
  <si>
    <t>两山片区维修工程</t>
  </si>
  <si>
    <t>禾库镇、腊尔山镇、两林乡供水工程维修</t>
  </si>
  <si>
    <t>禾库镇、腊尔山镇、两林乡</t>
  </si>
  <si>
    <t>保障禾库镇、腊尔山镇、两林乡供水工程运行正常</t>
  </si>
  <si>
    <t>三、其他</t>
  </si>
  <si>
    <t>雨露计划</t>
  </si>
  <si>
    <t>给予本县户籍7000人次在读中高职的脱贫户(含监测对象户)的学生职业教育学历补助</t>
  </si>
  <si>
    <t>1500元/学期/人</t>
  </si>
  <si>
    <t>给予7000人次脱贫学生职业教育学历补助</t>
  </si>
  <si>
    <t>小额信贷贴息项目</t>
  </si>
  <si>
    <t>对小额信贷脱贫户及边缘户进行贴息</t>
  </si>
  <si>
    <t>按照基准利率补助</t>
  </si>
  <si>
    <t>带动2500户以上建档立卡户及边缘户产业发展，每万元贷款增收500元以上</t>
  </si>
  <si>
    <t>乡村振兴致富带头人培训</t>
  </si>
  <si>
    <t>2022年培训150人</t>
  </si>
  <si>
    <t>440元/人/天*12天</t>
  </si>
  <si>
    <t>培训150个乡村振兴致富带头人，帮助脱贫对象持续增收、稳定脱贫</t>
  </si>
  <si>
    <t>技能培训</t>
  </si>
  <si>
    <t>稻田养鱼培训550人</t>
  </si>
  <si>
    <t>授课费200元/天，养鱼户培训补助50元/天，</t>
  </si>
  <si>
    <t>使550人熟练掌握稻田养鱼实用技术。</t>
  </si>
  <si>
    <t>人才培养</t>
  </si>
  <si>
    <t>全县职业农民培训483人</t>
  </si>
  <si>
    <t>经济管理型183人3000元/人，专业技术型300人1500元/人</t>
  </si>
  <si>
    <t>培育高素质农民经济管理型183人专业技术型300人</t>
  </si>
  <si>
    <t>公益性岗位</t>
  </si>
  <si>
    <t>保洁员539.5岗位</t>
  </si>
  <si>
    <t>1万元/岗</t>
  </si>
  <si>
    <t>提供539.5个岗位，每年增加1万元/岗</t>
  </si>
  <si>
    <t>产业管护员395岗位</t>
  </si>
  <si>
    <t>提供395个岗位，每年增加1万元/岗</t>
  </si>
  <si>
    <t>水利员208岗位</t>
  </si>
  <si>
    <t>按1万元/岗/年</t>
  </si>
  <si>
    <t>提供208个岗位，每年增加1万元/岗</t>
  </si>
  <si>
    <t>易扶管护员383岗位</t>
  </si>
  <si>
    <t>提供383个岗位，每年增加1万元/岗</t>
  </si>
  <si>
    <t>新型农业经营主体贷款贴息</t>
  </si>
  <si>
    <t>围绕打造农业“千亿产业”，对主要从事粮食、蔬菜、水果、有才、茶叶、畜禽、水产、中药材等生产型新型农业经营主体，因农业生产经营需要，从商业银行或银保监会批准从事支农融资业务的保险公司取得一定额度的贷款并已经支付利息，即可享受省财政贷款贴息政策。主要包括：经农业农村部门备案并在工商部门登记注册的家庭农场、农民合作社、农业产业化龙头企业和农业社会化服务组织，种猪场和规模猪场、种养大户等（不含林业类经营主体）</t>
  </si>
  <si>
    <t>符合条件的新型农业经营主体获取贷款额度为1000万元以内（含，下同）的，按照贷款市场报价利率的50%进行贴息；贷款额度在1000万-5000万元的，按照贷款市场报价利率的40%进行贴息；贷款额度在5000万元以上的，按照贷款市场报价利率的30%进行贴息。贷款利率低于贷款市场报价利率的按实际利率计算。单个主体的贴息金额不超过100万元</t>
  </si>
  <si>
    <t>用于改善农业生产条件所必须的基础设施建设；购买饲料、种苗、化肥、农药等农资；农业生产设施（含畜禽舍、机库棚等）以及农产品加工、储藏、运输等装备设施建设；与农业生产直接相关的一二三产业融合发展建设等</t>
  </si>
  <si>
    <t>一次性交通费补贴</t>
  </si>
  <si>
    <t>为1000名跨省就业脱贫劳动力及脱贫边缘户劳动力发放一次性交通费补贴</t>
  </si>
  <si>
    <t>省外600元/人；省内县外400元/人</t>
  </si>
  <si>
    <t>对1000名符合条件的跨省就业脱贫劳动力及脱贫边缘户劳动力发放一次性交通费补贴，促进转移就业。</t>
  </si>
  <si>
    <t>县人社局</t>
  </si>
  <si>
    <t>帮扶车间建设</t>
  </si>
  <si>
    <t>新建就业帮扶车间5个，并按5000元/人的标准，给予一次性吸纳就业补贴。对进行来料加工、产品运输（配送）等形式的已认定的就业帮扶车间，按照不高于2万元/个的标准，给予物流费补贴。已认定的帮扶车间内有就业达半年以上、年工资收入达6000元以上、且目前在岗的脱贫人口，按照1000元/人的标准给予企业稳岗补贴</t>
  </si>
  <si>
    <t>5000元/人；
2万元/个；
1000元/人</t>
  </si>
  <si>
    <t>新建就业帮扶车间5个,项目直接受益150户、400人。</t>
  </si>
  <si>
    <t>易地扶贫搬迁安置区帮扶车间建设</t>
  </si>
  <si>
    <t>建设廖家桥安置区、禾库安置区、竿子坪镇安置区等8个帮扶车间</t>
  </si>
  <si>
    <t>帮扶车间建设100元/平方米，设备设施补贴按采购总金额的40%/车间核算，单个车间补贴最高不超过100万</t>
  </si>
  <si>
    <t>建设帮扶车间8个，提供1000个就业岗位。</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</si>
</sst>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00_ "/>
    <numFmt numFmtId="179" formatCode="yyyy&quot;年&quot;m&quot;月&quot;;@"/>
  </numFmts>
  <fonts count="31">
    <font>
      <sz val="11"/>
      <color indexed="8"/>
      <name val="宋体"/>
      <charset val="134"/>
    </font>
    <font>
      <sz val="10"/>
      <name val="宋体"/>
      <charset val="134"/>
    </font>
    <font>
      <sz val="20"/>
      <name val="宋体"/>
      <charset val="134"/>
    </font>
    <font>
      <b/>
      <sz val="10"/>
      <name val="宋体"/>
      <charset val="134"/>
    </font>
    <font>
      <b/>
      <sz val="20"/>
      <name val="仿宋_GB2312"/>
      <charset val="134"/>
    </font>
    <font>
      <b/>
      <sz val="10"/>
      <name val="黑体"/>
      <charset val="134"/>
    </font>
    <font>
      <sz val="9"/>
      <name val="宋体"/>
      <charset val="134"/>
    </font>
    <font>
      <sz val="11"/>
      <name val="宋体"/>
      <charset val="134"/>
    </font>
    <font>
      <sz val="10"/>
      <name val="黑体"/>
      <charset val="134"/>
    </font>
    <font>
      <sz val="10"/>
      <name val="仿宋"/>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sz val="1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0"/>
      <name val="仿宋_GB2312"/>
      <charset val="134"/>
    </font>
    <font>
      <sz val="10"/>
      <name val="Arial"/>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6" borderId="4" applyNumberFormat="0" applyFont="0" applyAlignment="0" applyProtection="0">
      <alignment vertical="center"/>
    </xf>
    <xf numFmtId="0" fontId="13" fillId="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protection locked="0"/>
    </xf>
    <xf numFmtId="0" fontId="20" fillId="0" borderId="0" applyNumberFormat="0" applyFill="0" applyBorder="0" applyAlignment="0" applyProtection="0">
      <alignment vertical="center"/>
    </xf>
    <xf numFmtId="0" fontId="0" fillId="0" borderId="0">
      <alignment vertical="center"/>
    </xf>
    <xf numFmtId="0" fontId="21" fillId="0" borderId="5" applyNumberFormat="0" applyFill="0" applyAlignment="0" applyProtection="0">
      <alignment vertical="center"/>
    </xf>
    <xf numFmtId="0" fontId="0" fillId="0" borderId="0">
      <alignment vertical="top"/>
      <protection locked="0"/>
    </xf>
    <xf numFmtId="0" fontId="22" fillId="0" borderId="5" applyNumberFormat="0" applyFill="0" applyAlignment="0" applyProtection="0">
      <alignment vertical="center"/>
    </xf>
    <xf numFmtId="0" fontId="13" fillId="7" borderId="0" applyNumberFormat="0" applyBorder="0" applyAlignment="0" applyProtection="0">
      <alignment vertical="center"/>
    </xf>
    <xf numFmtId="0" fontId="16" fillId="0" borderId="6" applyNumberFormat="0" applyFill="0" applyAlignment="0" applyProtection="0">
      <alignment vertical="center"/>
    </xf>
    <xf numFmtId="0" fontId="13" fillId="3" borderId="0" applyNumberFormat="0" applyBorder="0" applyAlignment="0" applyProtection="0">
      <alignment vertical="center"/>
    </xf>
    <xf numFmtId="0" fontId="23" fillId="2" borderId="7" applyNumberFormat="0" applyAlignment="0" applyProtection="0">
      <alignment vertical="center"/>
    </xf>
    <xf numFmtId="0" fontId="24" fillId="2" borderId="3" applyNumberFormat="0" applyAlignment="0" applyProtection="0">
      <alignment vertical="center"/>
    </xf>
    <xf numFmtId="0" fontId="25" fillId="8" borderId="8" applyNumberFormat="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0" fillId="0" borderId="0">
      <alignment vertical="center"/>
    </xf>
    <xf numFmtId="0" fontId="28" fillId="9"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8" borderId="0" applyNumberFormat="0" applyBorder="0" applyAlignment="0" applyProtection="0">
      <alignment vertical="center"/>
    </xf>
    <xf numFmtId="0" fontId="0" fillId="0" borderId="0" applyProtection="0">
      <alignment vertical="center"/>
    </xf>
    <xf numFmtId="0" fontId="13" fillId="15"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0" fillId="7"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0" fillId="9"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5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4" fillId="0" borderId="0" xfId="0" applyNumberFormat="1" applyFont="1" applyFill="1" applyAlignment="1">
      <alignment horizontal="center" vertical="center" wrapText="1"/>
    </xf>
    <xf numFmtId="0" fontId="1" fillId="0" borderId="0" xfId="0" applyFont="1" applyFill="1" applyAlignment="1">
      <alignment horizontal="righ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1" fillId="0" borderId="1" xfId="23" applyNumberFormat="1"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7" fillId="0" borderId="0" xfId="0" applyFont="1" applyFill="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wrapText="1"/>
    </xf>
    <xf numFmtId="179" fontId="1" fillId="0" borderId="1"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xf>
    <xf numFmtId="177" fontId="8" fillId="0" borderId="2" xfId="35"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57" fontId="1" fillId="0" borderId="2"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56" applyFont="1" applyFill="1" applyBorder="1" applyAlignment="1">
      <alignment horizontal="center" vertical="center" wrapText="1"/>
    </xf>
    <xf numFmtId="179"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177" fontId="8" fillId="0" borderId="2"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19" applyFont="1" applyFill="1" applyBorder="1" applyAlignment="1" applyProtection="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 139"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2_2-1统计表_1"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H286"/>
  <sheetViews>
    <sheetView tabSelected="1" workbookViewId="0">
      <pane ySplit="5" topLeftCell="A6" activePane="bottomLeft" state="frozen"/>
      <selection/>
      <selection pane="bottomLeft" activeCell="C236" sqref="C236"/>
    </sheetView>
  </sheetViews>
  <sheetFormatPr defaultColWidth="9" defaultRowHeight="12"/>
  <cols>
    <col min="1" max="1" width="5.23333333333333" style="1" customWidth="1"/>
    <col min="2" max="2" width="12.875" style="1" customWidth="1"/>
    <col min="3" max="3" width="26.5" style="1" customWidth="1"/>
    <col min="4" max="4" width="16" style="1" customWidth="1"/>
    <col min="5" max="5" width="12.375" style="1" customWidth="1"/>
    <col min="6" max="6" width="13.25" style="1" customWidth="1"/>
    <col min="7" max="7" width="14.875" style="4" customWidth="1"/>
    <col min="8" max="8" width="14" style="1" customWidth="1"/>
    <col min="9" max="9" width="24" style="1" customWidth="1"/>
    <col min="10" max="11" width="10.75" style="1" customWidth="1"/>
    <col min="12" max="12" width="13" style="1" customWidth="1"/>
    <col min="13" max="13" width="13.875" style="1" customWidth="1"/>
    <col min="14" max="14" width="21.75" style="1" hidden="1" customWidth="1"/>
    <col min="15" max="15" width="14.5" style="1" hidden="1" customWidth="1"/>
    <col min="16" max="16" width="9" style="1" customWidth="1"/>
    <col min="17" max="16384" width="9" style="1"/>
  </cols>
  <sheetData>
    <row r="1" s="1" customFormat="1" spans="1:7">
      <c r="A1" s="8" t="s">
        <v>0</v>
      </c>
      <c r="B1" s="8"/>
      <c r="G1" s="4"/>
    </row>
    <row r="2" s="2" customFormat="1" ht="25.5" spans="1:14">
      <c r="A2" s="9" t="s">
        <v>1</v>
      </c>
      <c r="B2" s="9"/>
      <c r="C2" s="9"/>
      <c r="D2" s="9"/>
      <c r="E2" s="9"/>
      <c r="F2" s="9"/>
      <c r="G2" s="9"/>
      <c r="H2" s="9"/>
      <c r="I2" s="9"/>
      <c r="J2" s="9"/>
      <c r="K2" s="9"/>
      <c r="L2" s="9"/>
      <c r="M2" s="9"/>
      <c r="N2" s="9"/>
    </row>
    <row r="3" s="1" customFormat="1" spans="1:14">
      <c r="A3" s="10" t="s">
        <v>2</v>
      </c>
      <c r="B3" s="10"/>
      <c r="C3" s="4"/>
      <c r="D3" s="10"/>
      <c r="E3" s="10"/>
      <c r="F3" s="10"/>
      <c r="G3" s="10"/>
      <c r="H3" s="10"/>
      <c r="I3" s="10"/>
      <c r="J3" s="10"/>
      <c r="K3" s="10"/>
      <c r="L3" s="10"/>
      <c r="M3" s="10"/>
      <c r="N3" s="10"/>
    </row>
    <row r="4" s="3" customFormat="1" ht="26" customHeight="1" spans="1:14">
      <c r="A4" s="11" t="s">
        <v>3</v>
      </c>
      <c r="B4" s="11" t="s">
        <v>4</v>
      </c>
      <c r="C4" s="11" t="s">
        <v>5</v>
      </c>
      <c r="D4" s="11" t="s">
        <v>6</v>
      </c>
      <c r="E4" s="12" t="s">
        <v>7</v>
      </c>
      <c r="F4" s="11" t="s">
        <v>8</v>
      </c>
      <c r="G4" s="11" t="s">
        <v>9</v>
      </c>
      <c r="H4" s="11"/>
      <c r="I4" s="11" t="s">
        <v>10</v>
      </c>
      <c r="J4" s="11" t="s">
        <v>11</v>
      </c>
      <c r="K4" s="11"/>
      <c r="L4" s="11" t="s">
        <v>12</v>
      </c>
      <c r="M4" s="11"/>
      <c r="N4" s="24" t="s">
        <v>13</v>
      </c>
    </row>
    <row r="5" s="3" customFormat="1" ht="27" customHeight="1" spans="1:14">
      <c r="A5" s="11"/>
      <c r="B5" s="11"/>
      <c r="C5" s="11"/>
      <c r="D5" s="11"/>
      <c r="E5" s="12"/>
      <c r="F5" s="11"/>
      <c r="G5" s="11" t="s">
        <v>14</v>
      </c>
      <c r="H5" s="11" t="s">
        <v>15</v>
      </c>
      <c r="I5" s="11"/>
      <c r="J5" s="11" t="s">
        <v>16</v>
      </c>
      <c r="K5" s="11" t="s">
        <v>17</v>
      </c>
      <c r="L5" s="11" t="s">
        <v>18</v>
      </c>
      <c r="M5" s="11" t="s">
        <v>19</v>
      </c>
      <c r="N5" s="25"/>
    </row>
    <row r="6" s="1" customFormat="1" ht="23" customHeight="1" spans="1:14">
      <c r="A6" s="13">
        <v>1</v>
      </c>
      <c r="B6" s="12" t="s">
        <v>20</v>
      </c>
      <c r="C6" s="12" t="s">
        <v>21</v>
      </c>
      <c r="D6" s="12" t="s">
        <v>21</v>
      </c>
      <c r="E6" s="12" t="s">
        <v>21</v>
      </c>
      <c r="F6" s="14">
        <f t="shared" ref="F6:H6" si="0">F7+F141+F241</f>
        <v>30664.3355</v>
      </c>
      <c r="G6" s="14">
        <f t="shared" si="0"/>
        <v>20027.3355</v>
      </c>
      <c r="H6" s="12">
        <f t="shared" si="0"/>
        <v>10637</v>
      </c>
      <c r="I6" s="12" t="s">
        <v>21</v>
      </c>
      <c r="J6" s="12" t="s">
        <v>21</v>
      </c>
      <c r="K6" s="12" t="s">
        <v>21</v>
      </c>
      <c r="L6" s="12" t="s">
        <v>21</v>
      </c>
      <c r="M6" s="12" t="s">
        <v>21</v>
      </c>
      <c r="N6" s="5"/>
    </row>
    <row r="7" s="1" customFormat="1" ht="24" spans="1:14">
      <c r="A7" s="13">
        <v>2</v>
      </c>
      <c r="B7" s="15" t="s">
        <v>22</v>
      </c>
      <c r="C7" s="12" t="s">
        <v>21</v>
      </c>
      <c r="D7" s="12" t="s">
        <v>21</v>
      </c>
      <c r="E7" s="12" t="s">
        <v>21</v>
      </c>
      <c r="F7" s="12">
        <f>F8+F44+F73+F110+F137</f>
        <v>18311.6017</v>
      </c>
      <c r="G7" s="12">
        <f t="shared" ref="F7:H7" si="1">G8+G44+G73+G110+G137</f>
        <v>10490.346675</v>
      </c>
      <c r="H7" s="12">
        <f t="shared" si="1"/>
        <v>7821.255025</v>
      </c>
      <c r="I7" s="12" t="s">
        <v>21</v>
      </c>
      <c r="J7" s="12" t="s">
        <v>21</v>
      </c>
      <c r="K7" s="12" t="s">
        <v>21</v>
      </c>
      <c r="L7" s="12" t="s">
        <v>21</v>
      </c>
      <c r="M7" s="12" t="s">
        <v>21</v>
      </c>
      <c r="N7" s="5"/>
    </row>
    <row r="8" s="1" customFormat="1" ht="24" spans="1:14">
      <c r="A8" s="13">
        <v>3</v>
      </c>
      <c r="B8" s="15" t="s">
        <v>23</v>
      </c>
      <c r="C8" s="12" t="s">
        <v>21</v>
      </c>
      <c r="D8" s="12" t="s">
        <v>21</v>
      </c>
      <c r="E8" s="12" t="s">
        <v>21</v>
      </c>
      <c r="F8" s="12">
        <f>SUM(F9:F43)</f>
        <v>12878.933458</v>
      </c>
      <c r="G8" s="12">
        <f>SUM(G9:G43)</f>
        <v>6011.039964</v>
      </c>
      <c r="H8" s="12">
        <f>SUM(H9:H43)</f>
        <v>6867.893494</v>
      </c>
      <c r="I8" s="12" t="s">
        <v>21</v>
      </c>
      <c r="J8" s="12" t="s">
        <v>21</v>
      </c>
      <c r="K8" s="12" t="s">
        <v>21</v>
      </c>
      <c r="L8" s="12" t="s">
        <v>21</v>
      </c>
      <c r="M8" s="12" t="s">
        <v>21</v>
      </c>
      <c r="N8" s="5"/>
    </row>
    <row r="9" s="1" customFormat="1" ht="48" spans="1:14">
      <c r="A9" s="13">
        <v>4</v>
      </c>
      <c r="B9" s="13" t="s">
        <v>24</v>
      </c>
      <c r="C9" s="13" t="s">
        <v>25</v>
      </c>
      <c r="D9" s="13" t="s">
        <v>26</v>
      </c>
      <c r="E9" s="13" t="s">
        <v>27</v>
      </c>
      <c r="F9" s="16">
        <v>30</v>
      </c>
      <c r="G9" s="16">
        <v>30</v>
      </c>
      <c r="H9" s="16"/>
      <c r="I9" s="13" t="s">
        <v>28</v>
      </c>
      <c r="J9" s="26">
        <v>44593</v>
      </c>
      <c r="K9" s="26">
        <v>44925</v>
      </c>
      <c r="L9" s="27" t="s">
        <v>29</v>
      </c>
      <c r="M9" s="27" t="s">
        <v>29</v>
      </c>
      <c r="N9" s="28" t="s">
        <v>30</v>
      </c>
    </row>
    <row r="10" s="1" customFormat="1" ht="33" customHeight="1" spans="1:14">
      <c r="A10" s="13">
        <v>5</v>
      </c>
      <c r="B10" s="13" t="s">
        <v>24</v>
      </c>
      <c r="C10" s="13" t="s">
        <v>31</v>
      </c>
      <c r="D10" s="13" t="s">
        <v>32</v>
      </c>
      <c r="E10" s="13" t="s">
        <v>33</v>
      </c>
      <c r="F10" s="16">
        <v>153</v>
      </c>
      <c r="G10" s="16">
        <v>153</v>
      </c>
      <c r="H10" s="16"/>
      <c r="I10" s="13" t="s">
        <v>34</v>
      </c>
      <c r="J10" s="26">
        <v>44652</v>
      </c>
      <c r="K10" s="26">
        <v>44925</v>
      </c>
      <c r="L10" s="27" t="s">
        <v>29</v>
      </c>
      <c r="M10" s="27" t="s">
        <v>29</v>
      </c>
      <c r="N10" s="28" t="s">
        <v>30</v>
      </c>
    </row>
    <row r="11" s="1" customFormat="1" ht="34" customHeight="1" spans="1:14">
      <c r="A11" s="13">
        <v>6</v>
      </c>
      <c r="B11" s="13" t="s">
        <v>24</v>
      </c>
      <c r="C11" s="13" t="s">
        <v>35</v>
      </c>
      <c r="D11" s="13" t="s">
        <v>36</v>
      </c>
      <c r="E11" s="13" t="s">
        <v>37</v>
      </c>
      <c r="F11" s="16">
        <v>102.256</v>
      </c>
      <c r="G11" s="16">
        <v>102.256</v>
      </c>
      <c r="H11" s="16"/>
      <c r="I11" s="13" t="s">
        <v>38</v>
      </c>
      <c r="J11" s="26">
        <v>44652</v>
      </c>
      <c r="K11" s="26">
        <v>44803</v>
      </c>
      <c r="L11" s="13" t="s">
        <v>39</v>
      </c>
      <c r="M11" s="13" t="s">
        <v>39</v>
      </c>
      <c r="N11" s="28" t="s">
        <v>30</v>
      </c>
    </row>
    <row r="12" s="1" customFormat="1" ht="32" customHeight="1" spans="1:15">
      <c r="A12" s="13">
        <v>7</v>
      </c>
      <c r="B12" s="13" t="s">
        <v>24</v>
      </c>
      <c r="C12" s="13" t="s">
        <v>40</v>
      </c>
      <c r="D12" s="13" t="s">
        <v>41</v>
      </c>
      <c r="E12" s="13" t="s">
        <v>42</v>
      </c>
      <c r="F12" s="16">
        <v>57.2</v>
      </c>
      <c r="G12" s="13">
        <v>9.8825</v>
      </c>
      <c r="H12" s="13">
        <v>47.3175</v>
      </c>
      <c r="I12" s="13" t="s">
        <v>43</v>
      </c>
      <c r="J12" s="26">
        <v>44682</v>
      </c>
      <c r="K12" s="26">
        <v>44864</v>
      </c>
      <c r="L12" s="13" t="s">
        <v>39</v>
      </c>
      <c r="M12" s="13" t="s">
        <v>39</v>
      </c>
      <c r="N12" s="28" t="s">
        <v>30</v>
      </c>
      <c r="O12" s="29">
        <v>-2.8</v>
      </c>
    </row>
    <row r="13" s="1" customFormat="1" ht="24" spans="1:16">
      <c r="A13" s="13">
        <v>8</v>
      </c>
      <c r="B13" s="13" t="s">
        <v>24</v>
      </c>
      <c r="C13" s="13" t="s">
        <v>44</v>
      </c>
      <c r="D13" s="13" t="s">
        <v>45</v>
      </c>
      <c r="E13" s="13" t="s">
        <v>46</v>
      </c>
      <c r="F13" s="16">
        <v>378.173723</v>
      </c>
      <c r="G13" s="13">
        <v>118.241</v>
      </c>
      <c r="H13" s="17">
        <v>259.932723</v>
      </c>
      <c r="I13" s="13" t="s">
        <v>47</v>
      </c>
      <c r="J13" s="26">
        <v>44659</v>
      </c>
      <c r="K13" s="26">
        <v>44925</v>
      </c>
      <c r="L13" s="13" t="s">
        <v>39</v>
      </c>
      <c r="M13" s="13" t="s">
        <v>39</v>
      </c>
      <c r="N13" s="28" t="s">
        <v>30</v>
      </c>
      <c r="O13" s="1">
        <v>-51.826277</v>
      </c>
      <c r="P13" s="29"/>
    </row>
    <row r="14" s="1" customFormat="1" ht="24" spans="1:15">
      <c r="A14" s="13">
        <v>9</v>
      </c>
      <c r="B14" s="13" t="s">
        <v>24</v>
      </c>
      <c r="C14" s="13" t="s">
        <v>48</v>
      </c>
      <c r="D14" s="13" t="s">
        <v>49</v>
      </c>
      <c r="E14" s="13" t="s">
        <v>50</v>
      </c>
      <c r="F14" s="16">
        <v>381.759</v>
      </c>
      <c r="G14" s="13">
        <v>381.759</v>
      </c>
      <c r="H14" s="13"/>
      <c r="I14" s="13" t="s">
        <v>51</v>
      </c>
      <c r="J14" s="26">
        <v>44652</v>
      </c>
      <c r="K14" s="26">
        <v>44925</v>
      </c>
      <c r="L14" s="13" t="s">
        <v>39</v>
      </c>
      <c r="M14" s="13" t="s">
        <v>39</v>
      </c>
      <c r="N14" s="28" t="s">
        <v>30</v>
      </c>
      <c r="O14" s="29">
        <v>-121.501</v>
      </c>
    </row>
    <row r="15" s="1" customFormat="1" ht="36" customHeight="1" spans="1:15">
      <c r="A15" s="13">
        <v>10</v>
      </c>
      <c r="B15" s="13" t="s">
        <v>24</v>
      </c>
      <c r="C15" s="13" t="s">
        <v>52</v>
      </c>
      <c r="D15" s="13" t="s">
        <v>32</v>
      </c>
      <c r="E15" s="13" t="s">
        <v>50</v>
      </c>
      <c r="F15" s="16">
        <v>77.01554</v>
      </c>
      <c r="G15" s="16">
        <v>77.01554</v>
      </c>
      <c r="H15" s="13"/>
      <c r="I15" s="13" t="s">
        <v>53</v>
      </c>
      <c r="J15" s="26">
        <v>44652</v>
      </c>
      <c r="K15" s="26">
        <v>44925</v>
      </c>
      <c r="L15" s="13" t="s">
        <v>39</v>
      </c>
      <c r="M15" s="13" t="s">
        <v>39</v>
      </c>
      <c r="N15" s="28" t="s">
        <v>30</v>
      </c>
      <c r="O15" s="29">
        <v>-62.98446</v>
      </c>
    </row>
    <row r="16" s="1" customFormat="1" ht="42" customHeight="1" spans="1:14">
      <c r="A16" s="13">
        <v>11</v>
      </c>
      <c r="B16" s="13" t="s">
        <v>24</v>
      </c>
      <c r="C16" s="13" t="s">
        <v>54</v>
      </c>
      <c r="D16" s="13" t="s">
        <v>55</v>
      </c>
      <c r="E16" s="13" t="s">
        <v>56</v>
      </c>
      <c r="F16" s="16">
        <v>250</v>
      </c>
      <c r="G16" s="16">
        <v>250</v>
      </c>
      <c r="H16" s="16"/>
      <c r="I16" s="13" t="s">
        <v>57</v>
      </c>
      <c r="J16" s="26">
        <v>44562</v>
      </c>
      <c r="K16" s="26">
        <v>44925</v>
      </c>
      <c r="L16" s="27" t="s">
        <v>29</v>
      </c>
      <c r="M16" s="27" t="s">
        <v>29</v>
      </c>
      <c r="N16" s="28" t="s">
        <v>30</v>
      </c>
    </row>
    <row r="17" s="1" customFormat="1" ht="60" customHeight="1" spans="1:14">
      <c r="A17" s="13">
        <v>12</v>
      </c>
      <c r="B17" s="13" t="s">
        <v>24</v>
      </c>
      <c r="C17" s="13" t="s">
        <v>58</v>
      </c>
      <c r="D17" s="13" t="s">
        <v>32</v>
      </c>
      <c r="E17" s="13" t="s">
        <v>59</v>
      </c>
      <c r="F17" s="16">
        <v>300</v>
      </c>
      <c r="G17" s="16">
        <v>300</v>
      </c>
      <c r="H17" s="16"/>
      <c r="I17" s="13" t="s">
        <v>60</v>
      </c>
      <c r="J17" s="26">
        <v>44562</v>
      </c>
      <c r="K17" s="26">
        <v>44925</v>
      </c>
      <c r="L17" s="27" t="s">
        <v>29</v>
      </c>
      <c r="M17" s="27" t="s">
        <v>29</v>
      </c>
      <c r="N17" s="28" t="s">
        <v>30</v>
      </c>
    </row>
    <row r="18" s="1" customFormat="1" ht="39" customHeight="1" spans="1:14">
      <c r="A18" s="13">
        <v>13</v>
      </c>
      <c r="B18" s="13" t="s">
        <v>24</v>
      </c>
      <c r="C18" s="18" t="s">
        <v>61</v>
      </c>
      <c r="D18" s="18" t="s">
        <v>62</v>
      </c>
      <c r="E18" s="18" t="s">
        <v>63</v>
      </c>
      <c r="F18" s="16">
        <v>109.776</v>
      </c>
      <c r="G18" s="16">
        <v>109.776</v>
      </c>
      <c r="H18" s="16"/>
      <c r="I18" s="18" t="s">
        <v>64</v>
      </c>
      <c r="J18" s="26">
        <v>44562</v>
      </c>
      <c r="K18" s="26">
        <v>44895</v>
      </c>
      <c r="L18" s="27" t="s">
        <v>29</v>
      </c>
      <c r="M18" s="27" t="s">
        <v>29</v>
      </c>
      <c r="N18" s="28" t="s">
        <v>30</v>
      </c>
    </row>
    <row r="19" s="1" customFormat="1" ht="48" spans="1:15">
      <c r="A19" s="13">
        <v>14</v>
      </c>
      <c r="B19" s="13" t="s">
        <v>24</v>
      </c>
      <c r="C19" s="13" t="s">
        <v>65</v>
      </c>
      <c r="D19" s="13" t="s">
        <v>66</v>
      </c>
      <c r="E19" s="13" t="s">
        <v>67</v>
      </c>
      <c r="F19" s="16">
        <v>617.102411</v>
      </c>
      <c r="G19" s="16">
        <v>617.102411</v>
      </c>
      <c r="H19" s="16"/>
      <c r="I19" s="13" t="s">
        <v>68</v>
      </c>
      <c r="J19" s="26">
        <v>44562</v>
      </c>
      <c r="K19" s="26">
        <v>44925</v>
      </c>
      <c r="L19" s="27" t="s">
        <v>69</v>
      </c>
      <c r="M19" s="27" t="s">
        <v>69</v>
      </c>
      <c r="N19" s="28" t="s">
        <v>30</v>
      </c>
      <c r="O19" s="7">
        <v>-82.897589</v>
      </c>
    </row>
    <row r="20" s="1" customFormat="1" ht="36" spans="1:15">
      <c r="A20" s="13">
        <v>15</v>
      </c>
      <c r="B20" s="13" t="s">
        <v>24</v>
      </c>
      <c r="C20" s="13" t="s">
        <v>70</v>
      </c>
      <c r="D20" s="13" t="s">
        <v>32</v>
      </c>
      <c r="E20" s="13" t="s">
        <v>71</v>
      </c>
      <c r="F20" s="16">
        <v>442.082784</v>
      </c>
      <c r="G20" s="16">
        <v>442.082784</v>
      </c>
      <c r="H20" s="16"/>
      <c r="I20" s="13" t="s">
        <v>72</v>
      </c>
      <c r="J20" s="26">
        <v>44652</v>
      </c>
      <c r="K20" s="26">
        <v>44925</v>
      </c>
      <c r="L20" s="13" t="s">
        <v>73</v>
      </c>
      <c r="M20" s="13" t="s">
        <v>73</v>
      </c>
      <c r="N20" s="28" t="s">
        <v>30</v>
      </c>
      <c r="O20" s="29">
        <v>-0.819996000000003</v>
      </c>
    </row>
    <row r="21" s="4" customFormat="1" ht="45" customHeight="1" spans="1:14">
      <c r="A21" s="13">
        <v>16</v>
      </c>
      <c r="B21" s="13" t="s">
        <v>24</v>
      </c>
      <c r="C21" s="13" t="s">
        <v>74</v>
      </c>
      <c r="D21" s="13" t="s">
        <v>75</v>
      </c>
      <c r="E21" s="13" t="s">
        <v>76</v>
      </c>
      <c r="F21" s="16">
        <v>8</v>
      </c>
      <c r="G21" s="16">
        <v>8</v>
      </c>
      <c r="H21" s="13"/>
      <c r="I21" s="13" t="s">
        <v>77</v>
      </c>
      <c r="J21" s="26">
        <v>44621</v>
      </c>
      <c r="K21" s="26">
        <v>44925</v>
      </c>
      <c r="L21" s="13" t="s">
        <v>29</v>
      </c>
      <c r="M21" s="13" t="s">
        <v>78</v>
      </c>
      <c r="N21" s="30" t="s">
        <v>79</v>
      </c>
    </row>
    <row r="22" s="1" customFormat="1" ht="24" spans="1:14">
      <c r="A22" s="13">
        <v>17</v>
      </c>
      <c r="B22" s="13" t="s">
        <v>24</v>
      </c>
      <c r="C22" s="13" t="s">
        <v>80</v>
      </c>
      <c r="D22" s="13" t="s">
        <v>81</v>
      </c>
      <c r="E22" s="17" t="s">
        <v>82</v>
      </c>
      <c r="F22" s="16">
        <v>36.8825</v>
      </c>
      <c r="G22" s="13"/>
      <c r="H22" s="13">
        <v>36.8825</v>
      </c>
      <c r="I22" s="13" t="s">
        <v>83</v>
      </c>
      <c r="J22" s="31">
        <v>44621</v>
      </c>
      <c r="K22" s="31">
        <v>44866</v>
      </c>
      <c r="L22" s="13" t="s">
        <v>84</v>
      </c>
      <c r="M22" s="13" t="s">
        <v>84</v>
      </c>
      <c r="N22" s="28" t="s">
        <v>30</v>
      </c>
    </row>
    <row r="23" s="1" customFormat="1" ht="24" spans="1:14">
      <c r="A23" s="13">
        <v>18</v>
      </c>
      <c r="B23" s="13" t="s">
        <v>24</v>
      </c>
      <c r="C23" s="13" t="s">
        <v>85</v>
      </c>
      <c r="D23" s="13" t="s">
        <v>86</v>
      </c>
      <c r="E23" s="17" t="s">
        <v>87</v>
      </c>
      <c r="F23" s="16">
        <v>12.5535</v>
      </c>
      <c r="G23" s="13">
        <v>12.5535</v>
      </c>
      <c r="H23" s="16"/>
      <c r="I23" s="13" t="s">
        <v>88</v>
      </c>
      <c r="J23" s="31">
        <v>44621</v>
      </c>
      <c r="K23" s="31">
        <v>44866</v>
      </c>
      <c r="L23" s="13" t="s">
        <v>89</v>
      </c>
      <c r="M23" s="13" t="s">
        <v>89</v>
      </c>
      <c r="N23" s="28" t="s">
        <v>30</v>
      </c>
    </row>
    <row r="24" s="1" customFormat="1" ht="72" customHeight="1" spans="1:14">
      <c r="A24" s="13">
        <v>19</v>
      </c>
      <c r="B24" s="13" t="s">
        <v>90</v>
      </c>
      <c r="C24" s="19" t="s">
        <v>91</v>
      </c>
      <c r="D24" s="13" t="s">
        <v>92</v>
      </c>
      <c r="E24" s="13" t="s">
        <v>93</v>
      </c>
      <c r="F24" s="20">
        <v>200</v>
      </c>
      <c r="G24" s="13">
        <v>127.7347</v>
      </c>
      <c r="H24" s="21">
        <v>72.2653</v>
      </c>
      <c r="I24" s="13" t="s">
        <v>94</v>
      </c>
      <c r="J24" s="26">
        <v>44593</v>
      </c>
      <c r="K24" s="26">
        <v>44925</v>
      </c>
      <c r="L24" s="27" t="s">
        <v>29</v>
      </c>
      <c r="M24" s="27" t="s">
        <v>29</v>
      </c>
      <c r="N24" s="28" t="s">
        <v>30</v>
      </c>
    </row>
    <row r="25" s="1" customFormat="1" ht="71" customHeight="1" spans="1:14">
      <c r="A25" s="13">
        <v>20</v>
      </c>
      <c r="B25" s="13" t="s">
        <v>95</v>
      </c>
      <c r="C25" s="13" t="s">
        <v>96</v>
      </c>
      <c r="D25" s="13" t="s">
        <v>97</v>
      </c>
      <c r="E25" s="13" t="s">
        <v>98</v>
      </c>
      <c r="F25" s="16">
        <v>24</v>
      </c>
      <c r="G25" s="13">
        <v>24</v>
      </c>
      <c r="H25" s="13"/>
      <c r="I25" s="13" t="s">
        <v>99</v>
      </c>
      <c r="J25" s="26">
        <v>44652</v>
      </c>
      <c r="K25" s="26">
        <v>44895</v>
      </c>
      <c r="L25" s="13" t="s">
        <v>100</v>
      </c>
      <c r="M25" s="13" t="s">
        <v>100</v>
      </c>
      <c r="N25" s="28" t="s">
        <v>30</v>
      </c>
    </row>
    <row r="26" s="1" customFormat="1" ht="36" spans="1:14">
      <c r="A26" s="13">
        <v>21</v>
      </c>
      <c r="B26" s="13" t="s">
        <v>101</v>
      </c>
      <c r="C26" s="13" t="s">
        <v>102</v>
      </c>
      <c r="D26" s="13" t="s">
        <v>103</v>
      </c>
      <c r="E26" s="13" t="s">
        <v>104</v>
      </c>
      <c r="F26" s="16">
        <v>53.312</v>
      </c>
      <c r="G26" s="16">
        <v>53.312</v>
      </c>
      <c r="H26" s="16"/>
      <c r="I26" s="13" t="s">
        <v>105</v>
      </c>
      <c r="J26" s="26">
        <v>44593</v>
      </c>
      <c r="K26" s="26">
        <v>44895</v>
      </c>
      <c r="L26" s="27" t="s">
        <v>106</v>
      </c>
      <c r="M26" s="27" t="s">
        <v>107</v>
      </c>
      <c r="N26" s="32" t="s">
        <v>108</v>
      </c>
    </row>
    <row r="27" s="1" customFormat="1" ht="36" spans="1:14">
      <c r="A27" s="13">
        <v>22</v>
      </c>
      <c r="B27" s="13" t="s">
        <v>101</v>
      </c>
      <c r="C27" s="13" t="s">
        <v>109</v>
      </c>
      <c r="D27" s="13" t="s">
        <v>110</v>
      </c>
      <c r="E27" s="13" t="s">
        <v>104</v>
      </c>
      <c r="F27" s="16">
        <v>19.176</v>
      </c>
      <c r="G27" s="16"/>
      <c r="H27" s="16">
        <v>19.176</v>
      </c>
      <c r="I27" s="13" t="s">
        <v>111</v>
      </c>
      <c r="J27" s="26">
        <v>44593</v>
      </c>
      <c r="K27" s="26">
        <v>44895</v>
      </c>
      <c r="L27" s="27" t="s">
        <v>106</v>
      </c>
      <c r="M27" s="27" t="s">
        <v>89</v>
      </c>
      <c r="N27" s="28" t="s">
        <v>108</v>
      </c>
    </row>
    <row r="28" s="1" customFormat="1" ht="36" spans="1:14">
      <c r="A28" s="13">
        <v>23</v>
      </c>
      <c r="B28" s="13" t="s">
        <v>101</v>
      </c>
      <c r="C28" s="13" t="s">
        <v>112</v>
      </c>
      <c r="D28" s="13" t="s">
        <v>113</v>
      </c>
      <c r="E28" s="13" t="s">
        <v>104</v>
      </c>
      <c r="F28" s="16">
        <v>20.672</v>
      </c>
      <c r="G28" s="16"/>
      <c r="H28" s="16">
        <v>20.672</v>
      </c>
      <c r="I28" s="13" t="s">
        <v>114</v>
      </c>
      <c r="J28" s="26">
        <v>44593</v>
      </c>
      <c r="K28" s="26">
        <v>44895</v>
      </c>
      <c r="L28" s="27" t="s">
        <v>106</v>
      </c>
      <c r="M28" s="27" t="s">
        <v>89</v>
      </c>
      <c r="N28" s="28" t="s">
        <v>108</v>
      </c>
    </row>
    <row r="29" s="1" customFormat="1" ht="36" spans="1:14">
      <c r="A29" s="13">
        <v>24</v>
      </c>
      <c r="B29" s="13" t="s">
        <v>101</v>
      </c>
      <c r="C29" s="13" t="s">
        <v>115</v>
      </c>
      <c r="D29" s="13" t="s">
        <v>116</v>
      </c>
      <c r="E29" s="13" t="s">
        <v>104</v>
      </c>
      <c r="F29" s="16">
        <v>21.76</v>
      </c>
      <c r="G29" s="16"/>
      <c r="H29" s="16">
        <v>21.76</v>
      </c>
      <c r="I29" s="13" t="s">
        <v>117</v>
      </c>
      <c r="J29" s="26">
        <v>44593</v>
      </c>
      <c r="K29" s="26">
        <v>44895</v>
      </c>
      <c r="L29" s="27" t="s">
        <v>106</v>
      </c>
      <c r="M29" s="27" t="s">
        <v>89</v>
      </c>
      <c r="N29" s="28" t="s">
        <v>108</v>
      </c>
    </row>
    <row r="30" s="1" customFormat="1" ht="36" spans="1:14">
      <c r="A30" s="13">
        <v>25</v>
      </c>
      <c r="B30" s="13" t="s">
        <v>101</v>
      </c>
      <c r="C30" s="13" t="s">
        <v>118</v>
      </c>
      <c r="D30" s="13" t="s">
        <v>119</v>
      </c>
      <c r="E30" s="13" t="s">
        <v>104</v>
      </c>
      <c r="F30" s="16">
        <v>17.68</v>
      </c>
      <c r="G30" s="16"/>
      <c r="H30" s="16">
        <v>17.68</v>
      </c>
      <c r="I30" s="13" t="s">
        <v>120</v>
      </c>
      <c r="J30" s="26">
        <v>44593</v>
      </c>
      <c r="K30" s="26">
        <v>44895</v>
      </c>
      <c r="L30" s="27" t="s">
        <v>106</v>
      </c>
      <c r="M30" s="27" t="s">
        <v>89</v>
      </c>
      <c r="N30" s="28" t="s">
        <v>108</v>
      </c>
    </row>
    <row r="31" s="1" customFormat="1" ht="36" spans="1:14">
      <c r="A31" s="13">
        <v>26</v>
      </c>
      <c r="B31" s="13" t="s">
        <v>101</v>
      </c>
      <c r="C31" s="13" t="s">
        <v>121</v>
      </c>
      <c r="D31" s="13" t="s">
        <v>122</v>
      </c>
      <c r="E31" s="13" t="s">
        <v>104</v>
      </c>
      <c r="F31" s="16">
        <v>5.032</v>
      </c>
      <c r="G31" s="16"/>
      <c r="H31" s="16">
        <v>5.032</v>
      </c>
      <c r="I31" s="13" t="s">
        <v>123</v>
      </c>
      <c r="J31" s="26">
        <v>44593</v>
      </c>
      <c r="K31" s="26">
        <v>44895</v>
      </c>
      <c r="L31" s="27" t="s">
        <v>106</v>
      </c>
      <c r="M31" s="27" t="s">
        <v>89</v>
      </c>
      <c r="N31" s="28" t="s">
        <v>108</v>
      </c>
    </row>
    <row r="32" s="1" customFormat="1" ht="36" spans="1:14">
      <c r="A32" s="13">
        <v>27</v>
      </c>
      <c r="B32" s="13" t="s">
        <v>101</v>
      </c>
      <c r="C32" s="13" t="s">
        <v>124</v>
      </c>
      <c r="D32" s="13" t="s">
        <v>125</v>
      </c>
      <c r="E32" s="13" t="s">
        <v>104</v>
      </c>
      <c r="F32" s="16">
        <v>8.568</v>
      </c>
      <c r="G32" s="16"/>
      <c r="H32" s="16">
        <v>8.568</v>
      </c>
      <c r="I32" s="13" t="s">
        <v>126</v>
      </c>
      <c r="J32" s="26">
        <v>44593</v>
      </c>
      <c r="K32" s="26">
        <v>44895</v>
      </c>
      <c r="L32" s="27" t="s">
        <v>106</v>
      </c>
      <c r="M32" s="27" t="s">
        <v>89</v>
      </c>
      <c r="N32" s="28" t="s">
        <v>108</v>
      </c>
    </row>
    <row r="33" s="1" customFormat="1" ht="36" spans="1:14">
      <c r="A33" s="13">
        <v>28</v>
      </c>
      <c r="B33" s="13" t="s">
        <v>101</v>
      </c>
      <c r="C33" s="13" t="s">
        <v>127</v>
      </c>
      <c r="D33" s="13" t="s">
        <v>128</v>
      </c>
      <c r="E33" s="13" t="s">
        <v>104</v>
      </c>
      <c r="F33" s="16">
        <v>13.6</v>
      </c>
      <c r="G33" s="16"/>
      <c r="H33" s="16">
        <v>13.6</v>
      </c>
      <c r="I33" s="13" t="s">
        <v>129</v>
      </c>
      <c r="J33" s="26">
        <v>44593</v>
      </c>
      <c r="K33" s="26">
        <v>44895</v>
      </c>
      <c r="L33" s="27" t="s">
        <v>106</v>
      </c>
      <c r="M33" s="27" t="s">
        <v>89</v>
      </c>
      <c r="N33" s="28" t="s">
        <v>108</v>
      </c>
    </row>
    <row r="34" s="1" customFormat="1" ht="36" spans="1:14">
      <c r="A34" s="13">
        <v>29</v>
      </c>
      <c r="B34" s="13" t="s">
        <v>101</v>
      </c>
      <c r="C34" s="13" t="s">
        <v>130</v>
      </c>
      <c r="D34" s="13" t="s">
        <v>131</v>
      </c>
      <c r="E34" s="13" t="s">
        <v>104</v>
      </c>
      <c r="F34" s="16">
        <v>22.712</v>
      </c>
      <c r="G34" s="16"/>
      <c r="H34" s="16">
        <v>22.712</v>
      </c>
      <c r="I34" s="13" t="s">
        <v>132</v>
      </c>
      <c r="J34" s="26">
        <v>44593</v>
      </c>
      <c r="K34" s="26">
        <v>44895</v>
      </c>
      <c r="L34" s="27" t="s">
        <v>106</v>
      </c>
      <c r="M34" s="27" t="s">
        <v>133</v>
      </c>
      <c r="N34" s="28" t="s">
        <v>108</v>
      </c>
    </row>
    <row r="35" s="1" customFormat="1" ht="36" spans="1:14">
      <c r="A35" s="13">
        <v>30</v>
      </c>
      <c r="B35" s="13" t="s">
        <v>101</v>
      </c>
      <c r="C35" s="13" t="s">
        <v>134</v>
      </c>
      <c r="D35" s="13" t="s">
        <v>135</v>
      </c>
      <c r="E35" s="13" t="s">
        <v>136</v>
      </c>
      <c r="F35" s="16">
        <v>61.62</v>
      </c>
      <c r="G35" s="16"/>
      <c r="H35" s="16">
        <v>61.62</v>
      </c>
      <c r="I35" s="13" t="s">
        <v>137</v>
      </c>
      <c r="J35" s="26">
        <v>44593</v>
      </c>
      <c r="K35" s="26">
        <v>44895</v>
      </c>
      <c r="L35" s="27" t="s">
        <v>106</v>
      </c>
      <c r="M35" s="27" t="s">
        <v>138</v>
      </c>
      <c r="N35" s="28" t="s">
        <v>108</v>
      </c>
    </row>
    <row r="36" s="1" customFormat="1" ht="24" spans="1:14">
      <c r="A36" s="13">
        <v>31</v>
      </c>
      <c r="B36" s="17" t="s">
        <v>101</v>
      </c>
      <c r="C36" s="13" t="s">
        <v>139</v>
      </c>
      <c r="D36" s="13" t="s">
        <v>140</v>
      </c>
      <c r="E36" s="17" t="s">
        <v>141</v>
      </c>
      <c r="F36" s="22">
        <v>50</v>
      </c>
      <c r="G36" s="17">
        <v>50</v>
      </c>
      <c r="H36" s="17"/>
      <c r="I36" s="13" t="s">
        <v>142</v>
      </c>
      <c r="J36" s="27">
        <v>44824</v>
      </c>
      <c r="K36" s="26">
        <v>44925</v>
      </c>
      <c r="L36" s="13" t="s">
        <v>143</v>
      </c>
      <c r="M36" s="13" t="s">
        <v>143</v>
      </c>
      <c r="N36" s="28" t="s">
        <v>108</v>
      </c>
    </row>
    <row r="37" s="1" customFormat="1" ht="36" customHeight="1" spans="1:14">
      <c r="A37" s="13">
        <v>32</v>
      </c>
      <c r="B37" s="13" t="s">
        <v>101</v>
      </c>
      <c r="C37" s="13" t="s">
        <v>144</v>
      </c>
      <c r="D37" s="13" t="s">
        <v>145</v>
      </c>
      <c r="E37" s="13" t="s">
        <v>146</v>
      </c>
      <c r="F37" s="16">
        <v>15</v>
      </c>
      <c r="G37" s="13"/>
      <c r="H37" s="13">
        <v>15</v>
      </c>
      <c r="I37" s="13" t="s">
        <v>147</v>
      </c>
      <c r="J37" s="27">
        <v>44621</v>
      </c>
      <c r="K37" s="27">
        <v>44743</v>
      </c>
      <c r="L37" s="13" t="s">
        <v>148</v>
      </c>
      <c r="M37" s="13" t="s">
        <v>148</v>
      </c>
      <c r="N37" s="28" t="s">
        <v>30</v>
      </c>
    </row>
    <row r="38" s="1" customFormat="1" ht="36" spans="1:14">
      <c r="A38" s="13">
        <v>33</v>
      </c>
      <c r="B38" s="13" t="s">
        <v>101</v>
      </c>
      <c r="C38" s="17" t="s">
        <v>149</v>
      </c>
      <c r="D38" s="13" t="s">
        <v>150</v>
      </c>
      <c r="E38" s="17" t="s">
        <v>151</v>
      </c>
      <c r="F38" s="22">
        <v>10</v>
      </c>
      <c r="G38" s="17">
        <v>10</v>
      </c>
      <c r="H38" s="13"/>
      <c r="I38" s="13" t="s">
        <v>152</v>
      </c>
      <c r="J38" s="31">
        <v>44713</v>
      </c>
      <c r="K38" s="31">
        <v>44896</v>
      </c>
      <c r="L38" s="13" t="s">
        <v>153</v>
      </c>
      <c r="M38" s="13" t="s">
        <v>153</v>
      </c>
      <c r="N38" s="28" t="s">
        <v>30</v>
      </c>
    </row>
    <row r="39" s="1" customFormat="1" ht="24" spans="1:14">
      <c r="A39" s="13">
        <v>34</v>
      </c>
      <c r="B39" s="13" t="s">
        <v>101</v>
      </c>
      <c r="C39" s="13" t="s">
        <v>154</v>
      </c>
      <c r="D39" s="13" t="s">
        <v>155</v>
      </c>
      <c r="E39" s="13" t="s">
        <v>76</v>
      </c>
      <c r="F39" s="16">
        <v>20</v>
      </c>
      <c r="G39" s="13">
        <v>19.4</v>
      </c>
      <c r="H39" s="16">
        <v>0.6</v>
      </c>
      <c r="I39" s="13" t="s">
        <v>156</v>
      </c>
      <c r="J39" s="27">
        <v>44621</v>
      </c>
      <c r="K39" s="27">
        <v>44896</v>
      </c>
      <c r="L39" s="13" t="s">
        <v>157</v>
      </c>
      <c r="M39" s="13" t="s">
        <v>157</v>
      </c>
      <c r="N39" s="28" t="s">
        <v>30</v>
      </c>
    </row>
    <row r="40" s="1" customFormat="1" ht="39" customHeight="1" spans="1:14">
      <c r="A40" s="13">
        <v>35</v>
      </c>
      <c r="B40" s="13" t="s">
        <v>101</v>
      </c>
      <c r="C40" s="13" t="s">
        <v>158</v>
      </c>
      <c r="D40" s="13" t="s">
        <v>159</v>
      </c>
      <c r="E40" s="17" t="s">
        <v>160</v>
      </c>
      <c r="F40" s="22">
        <v>10</v>
      </c>
      <c r="G40" s="13"/>
      <c r="H40" s="17">
        <v>10</v>
      </c>
      <c r="I40" s="13" t="s">
        <v>161</v>
      </c>
      <c r="J40" s="31">
        <v>44713</v>
      </c>
      <c r="K40" s="31">
        <v>44896</v>
      </c>
      <c r="L40" s="13" t="s">
        <v>162</v>
      </c>
      <c r="M40" s="13" t="s">
        <v>162</v>
      </c>
      <c r="N40" s="28" t="s">
        <v>30</v>
      </c>
    </row>
    <row r="41" s="1" customFormat="1" ht="168" customHeight="1" spans="1:14">
      <c r="A41" s="13">
        <v>36</v>
      </c>
      <c r="B41" s="13" t="s">
        <v>101</v>
      </c>
      <c r="C41" s="16" t="s">
        <v>163</v>
      </c>
      <c r="D41" s="16" t="s">
        <v>32</v>
      </c>
      <c r="E41" s="16" t="s">
        <v>164</v>
      </c>
      <c r="F41" s="22">
        <v>5000</v>
      </c>
      <c r="G41" s="13">
        <v>3000</v>
      </c>
      <c r="H41" s="17">
        <v>2000</v>
      </c>
      <c r="I41" s="16" t="s">
        <v>165</v>
      </c>
      <c r="J41" s="33">
        <v>44652</v>
      </c>
      <c r="K41" s="26">
        <v>44925</v>
      </c>
      <c r="L41" s="16" t="s">
        <v>166</v>
      </c>
      <c r="M41" s="16" t="s">
        <v>166</v>
      </c>
      <c r="N41" s="32" t="s">
        <v>108</v>
      </c>
    </row>
    <row r="42" s="1" customFormat="1" ht="171" customHeight="1" spans="1:15">
      <c r="A42" s="13">
        <v>37</v>
      </c>
      <c r="B42" s="13" t="s">
        <v>101</v>
      </c>
      <c r="C42" s="13" t="s">
        <v>167</v>
      </c>
      <c r="D42" s="13" t="s">
        <v>32</v>
      </c>
      <c r="E42" s="13" t="s">
        <v>168</v>
      </c>
      <c r="F42" s="23">
        <v>4300</v>
      </c>
      <c r="G42" s="13">
        <v>92.854529</v>
      </c>
      <c r="H42" s="17">
        <v>4207.145471</v>
      </c>
      <c r="I42" s="13" t="s">
        <v>169</v>
      </c>
      <c r="J42" s="26">
        <v>44652</v>
      </c>
      <c r="K42" s="26">
        <v>44925</v>
      </c>
      <c r="L42" s="13" t="s">
        <v>166</v>
      </c>
      <c r="M42" s="13" t="s">
        <v>166</v>
      </c>
      <c r="N42" s="28" t="s">
        <v>108</v>
      </c>
      <c r="O42" s="7">
        <v>2000</v>
      </c>
    </row>
    <row r="43" s="1" customFormat="1" ht="51" customHeight="1" spans="1:14">
      <c r="A43" s="13">
        <v>38</v>
      </c>
      <c r="B43" s="13" t="s">
        <v>101</v>
      </c>
      <c r="C43" s="13" t="s">
        <v>170</v>
      </c>
      <c r="D43" s="13" t="s">
        <v>171</v>
      </c>
      <c r="E43" s="17" t="s">
        <v>141</v>
      </c>
      <c r="F43" s="22">
        <v>50</v>
      </c>
      <c r="G43" s="13">
        <v>22.07</v>
      </c>
      <c r="H43" s="17">
        <v>27.93</v>
      </c>
      <c r="I43" s="13" t="s">
        <v>172</v>
      </c>
      <c r="J43" s="27">
        <v>44824</v>
      </c>
      <c r="K43" s="27">
        <v>44896</v>
      </c>
      <c r="L43" s="13" t="s">
        <v>143</v>
      </c>
      <c r="M43" s="13" t="s">
        <v>143</v>
      </c>
      <c r="N43" s="28" t="s">
        <v>108</v>
      </c>
    </row>
    <row r="44" s="5" customFormat="1" ht="24" spans="1:14">
      <c r="A44" s="13">
        <v>39</v>
      </c>
      <c r="B44" s="15" t="s">
        <v>173</v>
      </c>
      <c r="C44" s="12" t="s">
        <v>21</v>
      </c>
      <c r="D44" s="12" t="s">
        <v>21</v>
      </c>
      <c r="E44" s="12" t="s">
        <v>21</v>
      </c>
      <c r="F44" s="12">
        <f t="shared" ref="F44:H44" si="2">SUM(F45:F72)</f>
        <v>2254.886221</v>
      </c>
      <c r="G44" s="12">
        <f t="shared" si="2"/>
        <v>2016.030514</v>
      </c>
      <c r="H44" s="12">
        <f t="shared" si="2"/>
        <v>238.855707</v>
      </c>
      <c r="I44" s="12" t="s">
        <v>21</v>
      </c>
      <c r="J44" s="34" t="s">
        <v>21</v>
      </c>
      <c r="K44" s="34" t="s">
        <v>21</v>
      </c>
      <c r="L44" s="12" t="s">
        <v>21</v>
      </c>
      <c r="M44" s="12" t="s">
        <v>21</v>
      </c>
      <c r="N44" s="35"/>
    </row>
    <row r="45" s="1" customFormat="1" ht="24" spans="1:14">
      <c r="A45" s="13">
        <v>40</v>
      </c>
      <c r="B45" s="13" t="s">
        <v>174</v>
      </c>
      <c r="C45" s="13" t="s">
        <v>175</v>
      </c>
      <c r="D45" s="13" t="s">
        <v>176</v>
      </c>
      <c r="E45" s="13" t="s">
        <v>177</v>
      </c>
      <c r="F45" s="16">
        <v>62.363662</v>
      </c>
      <c r="G45" s="13">
        <v>40</v>
      </c>
      <c r="H45" s="16">
        <v>22.363662</v>
      </c>
      <c r="I45" s="13" t="s">
        <v>178</v>
      </c>
      <c r="J45" s="26">
        <v>44652</v>
      </c>
      <c r="K45" s="26">
        <v>44803</v>
      </c>
      <c r="L45" s="13" t="s">
        <v>179</v>
      </c>
      <c r="M45" s="13" t="s">
        <v>179</v>
      </c>
      <c r="N45" s="28" t="s">
        <v>30</v>
      </c>
    </row>
    <row r="46" s="1" customFormat="1" ht="24" spans="1:14">
      <c r="A46" s="13">
        <v>41</v>
      </c>
      <c r="B46" s="13" t="s">
        <v>174</v>
      </c>
      <c r="C46" s="13" t="s">
        <v>175</v>
      </c>
      <c r="D46" s="13" t="s">
        <v>180</v>
      </c>
      <c r="E46" s="13" t="s">
        <v>177</v>
      </c>
      <c r="F46" s="16">
        <v>62.363662</v>
      </c>
      <c r="G46" s="16">
        <v>62.363662</v>
      </c>
      <c r="H46" s="16"/>
      <c r="I46" s="13" t="s">
        <v>181</v>
      </c>
      <c r="J46" s="26">
        <v>44652</v>
      </c>
      <c r="K46" s="26">
        <v>44803</v>
      </c>
      <c r="L46" s="13" t="s">
        <v>179</v>
      </c>
      <c r="M46" s="13" t="s">
        <v>179</v>
      </c>
      <c r="N46" s="28" t="s">
        <v>30</v>
      </c>
    </row>
    <row r="47" s="1" customFormat="1" ht="24" spans="1:14">
      <c r="A47" s="13">
        <v>42</v>
      </c>
      <c r="B47" s="13" t="s">
        <v>174</v>
      </c>
      <c r="C47" s="13" t="s">
        <v>175</v>
      </c>
      <c r="D47" s="13" t="s">
        <v>182</v>
      </c>
      <c r="E47" s="13" t="s">
        <v>177</v>
      </c>
      <c r="F47" s="16">
        <v>62.363662</v>
      </c>
      <c r="G47" s="16">
        <v>62.363662</v>
      </c>
      <c r="H47" s="16"/>
      <c r="I47" s="13" t="s">
        <v>183</v>
      </c>
      <c r="J47" s="26">
        <v>44652</v>
      </c>
      <c r="K47" s="26">
        <v>44803</v>
      </c>
      <c r="L47" s="13" t="s">
        <v>179</v>
      </c>
      <c r="M47" s="13" t="s">
        <v>179</v>
      </c>
      <c r="N47" s="28" t="s">
        <v>30</v>
      </c>
    </row>
    <row r="48" s="1" customFormat="1" ht="24" spans="1:14">
      <c r="A48" s="13">
        <v>43</v>
      </c>
      <c r="B48" s="13" t="s">
        <v>174</v>
      </c>
      <c r="C48" s="13" t="s">
        <v>184</v>
      </c>
      <c r="D48" s="13" t="s">
        <v>185</v>
      </c>
      <c r="E48" s="13" t="s">
        <v>177</v>
      </c>
      <c r="F48" s="22">
        <v>187.090986</v>
      </c>
      <c r="G48" s="17">
        <v>187.090986</v>
      </c>
      <c r="H48" s="16"/>
      <c r="I48" s="13" t="s">
        <v>186</v>
      </c>
      <c r="J48" s="26">
        <v>44652</v>
      </c>
      <c r="K48" s="26">
        <v>44803</v>
      </c>
      <c r="L48" s="13" t="s">
        <v>179</v>
      </c>
      <c r="M48" s="13" t="s">
        <v>179</v>
      </c>
      <c r="N48" s="28" t="s">
        <v>30</v>
      </c>
    </row>
    <row r="49" s="1" customFormat="1" ht="24" spans="1:14">
      <c r="A49" s="13">
        <v>44</v>
      </c>
      <c r="B49" s="13" t="s">
        <v>174</v>
      </c>
      <c r="C49" s="13" t="s">
        <v>175</v>
      </c>
      <c r="D49" s="13" t="s">
        <v>187</v>
      </c>
      <c r="E49" s="13" t="s">
        <v>177</v>
      </c>
      <c r="F49" s="16">
        <v>62.363662</v>
      </c>
      <c r="G49" s="16">
        <v>62.363662</v>
      </c>
      <c r="H49" s="16"/>
      <c r="I49" s="13" t="s">
        <v>188</v>
      </c>
      <c r="J49" s="26">
        <v>44652</v>
      </c>
      <c r="K49" s="26">
        <v>44803</v>
      </c>
      <c r="L49" s="13" t="s">
        <v>179</v>
      </c>
      <c r="M49" s="13" t="s">
        <v>179</v>
      </c>
      <c r="N49" s="28" t="s">
        <v>30</v>
      </c>
    </row>
    <row r="50" s="1" customFormat="1" ht="24" spans="1:14">
      <c r="A50" s="13">
        <v>45</v>
      </c>
      <c r="B50" s="13" t="s">
        <v>174</v>
      </c>
      <c r="C50" s="13" t="s">
        <v>175</v>
      </c>
      <c r="D50" s="13" t="s">
        <v>125</v>
      </c>
      <c r="E50" s="13" t="s">
        <v>177</v>
      </c>
      <c r="F50" s="16">
        <v>62.363662</v>
      </c>
      <c r="G50" s="16">
        <v>62.363662</v>
      </c>
      <c r="H50" s="16"/>
      <c r="I50" s="13" t="s">
        <v>189</v>
      </c>
      <c r="J50" s="26">
        <v>44652</v>
      </c>
      <c r="K50" s="26">
        <v>44803</v>
      </c>
      <c r="L50" s="13" t="s">
        <v>179</v>
      </c>
      <c r="M50" s="13" t="s">
        <v>179</v>
      </c>
      <c r="N50" s="28" t="s">
        <v>30</v>
      </c>
    </row>
    <row r="51" s="1" customFormat="1" ht="24" spans="1:14">
      <c r="A51" s="13">
        <v>46</v>
      </c>
      <c r="B51" s="13" t="s">
        <v>174</v>
      </c>
      <c r="C51" s="13" t="s">
        <v>190</v>
      </c>
      <c r="D51" s="13" t="s">
        <v>191</v>
      </c>
      <c r="E51" s="13" t="s">
        <v>192</v>
      </c>
      <c r="F51" s="16">
        <v>30</v>
      </c>
      <c r="G51" s="13"/>
      <c r="H51" s="16">
        <v>30</v>
      </c>
      <c r="I51" s="13" t="s">
        <v>193</v>
      </c>
      <c r="J51" s="26">
        <v>44652</v>
      </c>
      <c r="K51" s="26">
        <v>44803</v>
      </c>
      <c r="L51" s="13" t="s">
        <v>179</v>
      </c>
      <c r="M51" s="13" t="s">
        <v>194</v>
      </c>
      <c r="N51" s="28" t="s">
        <v>30</v>
      </c>
    </row>
    <row r="52" s="1" customFormat="1" ht="41" customHeight="1" spans="1:14">
      <c r="A52" s="13">
        <v>47</v>
      </c>
      <c r="B52" s="13" t="s">
        <v>174</v>
      </c>
      <c r="C52" s="13" t="s">
        <v>195</v>
      </c>
      <c r="D52" s="13" t="s">
        <v>196</v>
      </c>
      <c r="E52" s="13" t="s">
        <v>197</v>
      </c>
      <c r="F52" s="16">
        <v>8.960502</v>
      </c>
      <c r="G52" s="13"/>
      <c r="H52" s="16">
        <v>8.960502</v>
      </c>
      <c r="I52" s="13" t="s">
        <v>198</v>
      </c>
      <c r="J52" s="26">
        <v>44652</v>
      </c>
      <c r="K52" s="26">
        <v>44803</v>
      </c>
      <c r="L52" s="13" t="s">
        <v>179</v>
      </c>
      <c r="M52" s="13" t="s">
        <v>179</v>
      </c>
      <c r="N52" s="28" t="s">
        <v>30</v>
      </c>
    </row>
    <row r="53" s="1" customFormat="1" ht="41" customHeight="1" spans="1:14">
      <c r="A53" s="13">
        <v>48</v>
      </c>
      <c r="B53" s="13" t="s">
        <v>174</v>
      </c>
      <c r="C53" s="13" t="s">
        <v>199</v>
      </c>
      <c r="D53" s="13" t="s">
        <v>200</v>
      </c>
      <c r="E53" s="13" t="s">
        <v>201</v>
      </c>
      <c r="F53" s="16">
        <v>18.100863</v>
      </c>
      <c r="G53" s="13"/>
      <c r="H53" s="16">
        <v>18.100863</v>
      </c>
      <c r="I53" s="13" t="s">
        <v>202</v>
      </c>
      <c r="J53" s="26">
        <v>44652</v>
      </c>
      <c r="K53" s="26">
        <v>44803</v>
      </c>
      <c r="L53" s="13" t="s">
        <v>179</v>
      </c>
      <c r="M53" s="13" t="s">
        <v>179</v>
      </c>
      <c r="N53" s="28" t="s">
        <v>30</v>
      </c>
    </row>
    <row r="54" s="1" customFormat="1" ht="41" customHeight="1" spans="1:14">
      <c r="A54" s="13">
        <v>49</v>
      </c>
      <c r="B54" s="13" t="s">
        <v>174</v>
      </c>
      <c r="C54" s="13" t="s">
        <v>203</v>
      </c>
      <c r="D54" s="13" t="s">
        <v>204</v>
      </c>
      <c r="E54" s="13" t="s">
        <v>205</v>
      </c>
      <c r="F54" s="16">
        <v>45.731565</v>
      </c>
      <c r="G54" s="13"/>
      <c r="H54" s="16">
        <v>45.731565</v>
      </c>
      <c r="I54" s="13" t="s">
        <v>206</v>
      </c>
      <c r="J54" s="26">
        <v>44652</v>
      </c>
      <c r="K54" s="26">
        <v>44803</v>
      </c>
      <c r="L54" s="13" t="s">
        <v>179</v>
      </c>
      <c r="M54" s="13" t="s">
        <v>179</v>
      </c>
      <c r="N54" s="28" t="s">
        <v>30</v>
      </c>
    </row>
    <row r="55" s="1" customFormat="1" ht="41" customHeight="1" spans="1:14">
      <c r="A55" s="13">
        <v>50</v>
      </c>
      <c r="B55" s="13" t="s">
        <v>174</v>
      </c>
      <c r="C55" s="13" t="s">
        <v>207</v>
      </c>
      <c r="D55" s="13" t="s">
        <v>208</v>
      </c>
      <c r="E55" s="13" t="s">
        <v>209</v>
      </c>
      <c r="F55" s="16">
        <v>3.606155</v>
      </c>
      <c r="G55" s="13"/>
      <c r="H55" s="16">
        <v>3.606155</v>
      </c>
      <c r="I55" s="13" t="s">
        <v>210</v>
      </c>
      <c r="J55" s="26">
        <v>44652</v>
      </c>
      <c r="K55" s="26">
        <v>44803</v>
      </c>
      <c r="L55" s="13" t="s">
        <v>179</v>
      </c>
      <c r="M55" s="13" t="s">
        <v>179</v>
      </c>
      <c r="N55" s="28" t="s">
        <v>30</v>
      </c>
    </row>
    <row r="56" s="1" customFormat="1" ht="41" customHeight="1" spans="1:14">
      <c r="A56" s="13">
        <v>51</v>
      </c>
      <c r="B56" s="13" t="s">
        <v>174</v>
      </c>
      <c r="C56" s="13" t="s">
        <v>211</v>
      </c>
      <c r="D56" s="13" t="s">
        <v>212</v>
      </c>
      <c r="E56" s="13" t="s">
        <v>213</v>
      </c>
      <c r="F56" s="16">
        <v>3.109044</v>
      </c>
      <c r="G56" s="13"/>
      <c r="H56" s="16">
        <v>3.109044</v>
      </c>
      <c r="I56" s="13" t="s">
        <v>214</v>
      </c>
      <c r="J56" s="26">
        <v>44652</v>
      </c>
      <c r="K56" s="26">
        <v>44803</v>
      </c>
      <c r="L56" s="13" t="s">
        <v>179</v>
      </c>
      <c r="M56" s="13" t="s">
        <v>179</v>
      </c>
      <c r="N56" s="28" t="s">
        <v>30</v>
      </c>
    </row>
    <row r="57" s="1" customFormat="1" ht="41" customHeight="1" spans="1:14">
      <c r="A57" s="13">
        <v>52</v>
      </c>
      <c r="B57" s="13" t="s">
        <v>174</v>
      </c>
      <c r="C57" s="13" t="s">
        <v>207</v>
      </c>
      <c r="D57" s="13" t="s">
        <v>215</v>
      </c>
      <c r="E57" s="13" t="s">
        <v>216</v>
      </c>
      <c r="F57" s="16">
        <v>4.429319</v>
      </c>
      <c r="G57" s="13"/>
      <c r="H57" s="16">
        <v>4.429319</v>
      </c>
      <c r="I57" s="13" t="s">
        <v>217</v>
      </c>
      <c r="J57" s="26">
        <v>44652</v>
      </c>
      <c r="K57" s="26">
        <v>44803</v>
      </c>
      <c r="L57" s="13" t="s">
        <v>179</v>
      </c>
      <c r="M57" s="13" t="s">
        <v>179</v>
      </c>
      <c r="N57" s="28" t="s">
        <v>30</v>
      </c>
    </row>
    <row r="58" s="1" customFormat="1" ht="41" customHeight="1" spans="1:14">
      <c r="A58" s="13">
        <v>53</v>
      </c>
      <c r="B58" s="13" t="s">
        <v>174</v>
      </c>
      <c r="C58" s="13" t="s">
        <v>207</v>
      </c>
      <c r="D58" s="13" t="s">
        <v>218</v>
      </c>
      <c r="E58" s="13" t="s">
        <v>219</v>
      </c>
      <c r="F58" s="16">
        <v>3.431028</v>
      </c>
      <c r="G58" s="13"/>
      <c r="H58" s="16">
        <v>3.431028</v>
      </c>
      <c r="I58" s="13" t="s">
        <v>220</v>
      </c>
      <c r="J58" s="26">
        <v>44652</v>
      </c>
      <c r="K58" s="26">
        <v>44803</v>
      </c>
      <c r="L58" s="13" t="s">
        <v>179</v>
      </c>
      <c r="M58" s="13" t="s">
        <v>179</v>
      </c>
      <c r="N58" s="28" t="s">
        <v>30</v>
      </c>
    </row>
    <row r="59" s="1" customFormat="1" ht="41" customHeight="1" spans="1:14">
      <c r="A59" s="13">
        <v>54</v>
      </c>
      <c r="B59" s="13" t="s">
        <v>174</v>
      </c>
      <c r="C59" s="13" t="s">
        <v>207</v>
      </c>
      <c r="D59" s="13" t="s">
        <v>92</v>
      </c>
      <c r="E59" s="13" t="s">
        <v>221</v>
      </c>
      <c r="F59" s="16">
        <v>9.75497</v>
      </c>
      <c r="G59" s="13"/>
      <c r="H59" s="16">
        <v>9.75497</v>
      </c>
      <c r="I59" s="13" t="s">
        <v>217</v>
      </c>
      <c r="J59" s="26">
        <v>44652</v>
      </c>
      <c r="K59" s="26">
        <v>44803</v>
      </c>
      <c r="L59" s="13" t="s">
        <v>179</v>
      </c>
      <c r="M59" s="13" t="s">
        <v>179</v>
      </c>
      <c r="N59" s="28" t="s">
        <v>30</v>
      </c>
    </row>
    <row r="60" s="1" customFormat="1" ht="41" customHeight="1" spans="1:14">
      <c r="A60" s="13">
        <v>55</v>
      </c>
      <c r="B60" s="13" t="s">
        <v>174</v>
      </c>
      <c r="C60" s="13" t="s">
        <v>222</v>
      </c>
      <c r="D60" s="13" t="s">
        <v>223</v>
      </c>
      <c r="E60" s="13" t="s">
        <v>224</v>
      </c>
      <c r="F60" s="16">
        <v>0.698599</v>
      </c>
      <c r="G60" s="13"/>
      <c r="H60" s="16">
        <v>0.698599</v>
      </c>
      <c r="I60" s="13" t="s">
        <v>220</v>
      </c>
      <c r="J60" s="26">
        <v>44652</v>
      </c>
      <c r="K60" s="26">
        <v>44803</v>
      </c>
      <c r="L60" s="13" t="s">
        <v>179</v>
      </c>
      <c r="M60" s="13" t="s">
        <v>179</v>
      </c>
      <c r="N60" s="28" t="s">
        <v>30</v>
      </c>
    </row>
    <row r="61" s="1" customFormat="1" ht="80" customHeight="1" spans="1:14">
      <c r="A61" s="13">
        <v>56</v>
      </c>
      <c r="B61" s="13" t="s">
        <v>225</v>
      </c>
      <c r="C61" s="13" t="s">
        <v>226</v>
      </c>
      <c r="D61" s="13" t="s">
        <v>125</v>
      </c>
      <c r="E61" s="13" t="s">
        <v>227</v>
      </c>
      <c r="F61" s="20">
        <v>200</v>
      </c>
      <c r="G61" s="20">
        <v>200</v>
      </c>
      <c r="H61" s="20"/>
      <c r="I61" s="13" t="s">
        <v>228</v>
      </c>
      <c r="J61" s="26">
        <v>44593</v>
      </c>
      <c r="K61" s="26">
        <v>44925</v>
      </c>
      <c r="L61" s="27" t="s">
        <v>29</v>
      </c>
      <c r="M61" s="27" t="s">
        <v>29</v>
      </c>
      <c r="N61" s="28" t="s">
        <v>30</v>
      </c>
    </row>
    <row r="62" s="1" customFormat="1" ht="36" spans="1:14">
      <c r="A62" s="13">
        <v>57</v>
      </c>
      <c r="B62" s="13" t="s">
        <v>174</v>
      </c>
      <c r="C62" s="13" t="s">
        <v>229</v>
      </c>
      <c r="D62" s="13" t="s">
        <v>230</v>
      </c>
      <c r="E62" s="13" t="s">
        <v>231</v>
      </c>
      <c r="F62" s="16">
        <v>130</v>
      </c>
      <c r="G62" s="16">
        <v>130</v>
      </c>
      <c r="H62" s="16"/>
      <c r="I62" s="13" t="s">
        <v>232</v>
      </c>
      <c r="J62" s="26">
        <v>44652</v>
      </c>
      <c r="K62" s="26">
        <v>44803</v>
      </c>
      <c r="L62" s="27" t="s">
        <v>29</v>
      </c>
      <c r="M62" s="27" t="s">
        <v>29</v>
      </c>
      <c r="N62" s="28" t="s">
        <v>30</v>
      </c>
    </row>
    <row r="63" s="1" customFormat="1" ht="24" spans="1:14">
      <c r="A63" s="13">
        <v>58</v>
      </c>
      <c r="B63" s="13" t="s">
        <v>174</v>
      </c>
      <c r="C63" s="13" t="s">
        <v>233</v>
      </c>
      <c r="D63" s="13" t="s">
        <v>234</v>
      </c>
      <c r="E63" s="16" t="s">
        <v>235</v>
      </c>
      <c r="F63" s="16">
        <v>59.82</v>
      </c>
      <c r="G63" s="13">
        <v>33.22</v>
      </c>
      <c r="H63" s="13">
        <v>26.6</v>
      </c>
      <c r="I63" s="13" t="s">
        <v>236</v>
      </c>
      <c r="J63" s="26">
        <v>44652</v>
      </c>
      <c r="K63" s="26">
        <v>44925</v>
      </c>
      <c r="L63" s="13" t="s">
        <v>143</v>
      </c>
      <c r="M63" s="13" t="s">
        <v>143</v>
      </c>
      <c r="N63" s="28" t="s">
        <v>30</v>
      </c>
    </row>
    <row r="64" s="4" customFormat="1" ht="24" spans="1:14">
      <c r="A64" s="13">
        <v>59</v>
      </c>
      <c r="B64" s="13" t="s">
        <v>174</v>
      </c>
      <c r="C64" s="13" t="s">
        <v>237</v>
      </c>
      <c r="D64" s="13" t="s">
        <v>238</v>
      </c>
      <c r="E64" s="16" t="s">
        <v>239</v>
      </c>
      <c r="F64" s="16">
        <v>100</v>
      </c>
      <c r="G64" s="13">
        <v>77.93</v>
      </c>
      <c r="H64" s="13">
        <v>22.07</v>
      </c>
      <c r="I64" s="13" t="s">
        <v>240</v>
      </c>
      <c r="J64" s="26">
        <v>44610</v>
      </c>
      <c r="K64" s="26">
        <v>44864</v>
      </c>
      <c r="L64" s="27" t="s">
        <v>143</v>
      </c>
      <c r="M64" s="27" t="s">
        <v>143</v>
      </c>
      <c r="N64" s="28" t="s">
        <v>30</v>
      </c>
    </row>
    <row r="65" s="1" customFormat="1" ht="54" customHeight="1" spans="1:14">
      <c r="A65" s="13">
        <v>60</v>
      </c>
      <c r="B65" s="13" t="s">
        <v>241</v>
      </c>
      <c r="C65" s="13" t="s">
        <v>242</v>
      </c>
      <c r="D65" s="13" t="s">
        <v>32</v>
      </c>
      <c r="E65" s="13" t="s">
        <v>243</v>
      </c>
      <c r="F65" s="20">
        <v>160</v>
      </c>
      <c r="G65" s="20">
        <v>160</v>
      </c>
      <c r="H65" s="20"/>
      <c r="I65" s="13" t="s">
        <v>244</v>
      </c>
      <c r="J65" s="26">
        <v>44653</v>
      </c>
      <c r="K65" s="26">
        <v>44925</v>
      </c>
      <c r="L65" s="27" t="s">
        <v>166</v>
      </c>
      <c r="M65" s="27" t="s">
        <v>166</v>
      </c>
      <c r="N65" s="30" t="s">
        <v>79</v>
      </c>
    </row>
    <row r="66" s="1" customFormat="1" ht="35" customHeight="1" spans="1:14">
      <c r="A66" s="13">
        <v>61</v>
      </c>
      <c r="B66" s="13" t="s">
        <v>241</v>
      </c>
      <c r="C66" s="18" t="s">
        <v>242</v>
      </c>
      <c r="D66" s="13" t="s">
        <v>32</v>
      </c>
      <c r="E66" s="13" t="s">
        <v>245</v>
      </c>
      <c r="F66" s="16">
        <v>20</v>
      </c>
      <c r="G66" s="13"/>
      <c r="H66" s="16">
        <v>20</v>
      </c>
      <c r="I66" s="13" t="s">
        <v>246</v>
      </c>
      <c r="J66" s="26">
        <v>44562</v>
      </c>
      <c r="K66" s="26">
        <v>44925</v>
      </c>
      <c r="L66" s="18" t="s">
        <v>73</v>
      </c>
      <c r="M66" s="18" t="s">
        <v>73</v>
      </c>
      <c r="N66" s="30" t="s">
        <v>79</v>
      </c>
    </row>
    <row r="67" s="1" customFormat="1" ht="35" customHeight="1" spans="1:14">
      <c r="A67" s="13">
        <v>62</v>
      </c>
      <c r="B67" s="13" t="s">
        <v>241</v>
      </c>
      <c r="C67" s="18" t="s">
        <v>242</v>
      </c>
      <c r="D67" s="18" t="s">
        <v>32</v>
      </c>
      <c r="E67" s="13" t="s">
        <v>245</v>
      </c>
      <c r="F67" s="20">
        <v>20</v>
      </c>
      <c r="G67" s="13"/>
      <c r="H67" s="20">
        <v>20</v>
      </c>
      <c r="I67" s="13" t="s">
        <v>247</v>
      </c>
      <c r="J67" s="26">
        <v>44621</v>
      </c>
      <c r="K67" s="26">
        <v>44925</v>
      </c>
      <c r="L67" s="27" t="s">
        <v>143</v>
      </c>
      <c r="M67" s="27" t="s">
        <v>248</v>
      </c>
      <c r="N67" s="30" t="s">
        <v>79</v>
      </c>
    </row>
    <row r="68" s="4" customFormat="1" ht="33" customHeight="1" spans="1:14">
      <c r="A68" s="13">
        <v>63</v>
      </c>
      <c r="B68" s="13" t="s">
        <v>249</v>
      </c>
      <c r="C68" s="13" t="s">
        <v>250</v>
      </c>
      <c r="D68" s="13" t="s">
        <v>251</v>
      </c>
      <c r="E68" s="16" t="s">
        <v>252</v>
      </c>
      <c r="F68" s="16">
        <v>30</v>
      </c>
      <c r="G68" s="13">
        <v>30</v>
      </c>
      <c r="H68" s="13"/>
      <c r="I68" s="13" t="s">
        <v>253</v>
      </c>
      <c r="J68" s="26">
        <v>44621</v>
      </c>
      <c r="K68" s="26">
        <v>44925</v>
      </c>
      <c r="L68" s="13" t="s">
        <v>254</v>
      </c>
      <c r="M68" s="13" t="s">
        <v>254</v>
      </c>
      <c r="N68" s="30" t="s">
        <v>79</v>
      </c>
    </row>
    <row r="69" s="1" customFormat="1" ht="48" spans="1:14">
      <c r="A69" s="13">
        <v>64</v>
      </c>
      <c r="B69" s="13" t="s">
        <v>255</v>
      </c>
      <c r="C69" s="13" t="s">
        <v>256</v>
      </c>
      <c r="D69" s="13" t="s">
        <v>32</v>
      </c>
      <c r="E69" s="13" t="s">
        <v>257</v>
      </c>
      <c r="F69" s="16">
        <v>150</v>
      </c>
      <c r="G69" s="16">
        <v>150</v>
      </c>
      <c r="H69" s="16"/>
      <c r="I69" s="13" t="s">
        <v>258</v>
      </c>
      <c r="J69" s="26">
        <v>44621</v>
      </c>
      <c r="K69" s="26">
        <v>44925</v>
      </c>
      <c r="L69" s="13" t="s">
        <v>259</v>
      </c>
      <c r="M69" s="13" t="s">
        <v>259</v>
      </c>
      <c r="N69" s="30" t="s">
        <v>79</v>
      </c>
    </row>
    <row r="70" s="1" customFormat="1" ht="48" spans="1:14">
      <c r="A70" s="13">
        <v>65</v>
      </c>
      <c r="B70" s="13" t="s">
        <v>255</v>
      </c>
      <c r="C70" s="13" t="s">
        <v>260</v>
      </c>
      <c r="D70" s="13" t="s">
        <v>32</v>
      </c>
      <c r="E70" s="13" t="s">
        <v>261</v>
      </c>
      <c r="F70" s="16">
        <v>100</v>
      </c>
      <c r="G70" s="16">
        <v>100</v>
      </c>
      <c r="H70" s="16"/>
      <c r="I70" s="13" t="s">
        <v>262</v>
      </c>
      <c r="J70" s="26">
        <v>44621</v>
      </c>
      <c r="K70" s="26">
        <v>44925</v>
      </c>
      <c r="L70" s="27" t="s">
        <v>29</v>
      </c>
      <c r="M70" s="27" t="s">
        <v>29</v>
      </c>
      <c r="N70" s="30" t="s">
        <v>79</v>
      </c>
    </row>
    <row r="71" s="1" customFormat="1" ht="36" spans="1:14">
      <c r="A71" s="13">
        <v>66</v>
      </c>
      <c r="B71" s="13" t="s">
        <v>263</v>
      </c>
      <c r="C71" s="13" t="s">
        <v>264</v>
      </c>
      <c r="D71" s="13" t="s">
        <v>32</v>
      </c>
      <c r="E71" s="13" t="s">
        <v>265</v>
      </c>
      <c r="F71" s="16">
        <v>648.33488</v>
      </c>
      <c r="G71" s="16">
        <v>648.33488</v>
      </c>
      <c r="H71" s="16"/>
      <c r="I71" s="13" t="s">
        <v>266</v>
      </c>
      <c r="J71" s="26">
        <v>44652</v>
      </c>
      <c r="K71" s="26">
        <v>44925</v>
      </c>
      <c r="L71" s="13" t="s">
        <v>73</v>
      </c>
      <c r="M71" s="13" t="s">
        <v>73</v>
      </c>
      <c r="N71" s="28" t="s">
        <v>30</v>
      </c>
    </row>
    <row r="72" s="1" customFormat="1" ht="41" customHeight="1" spans="1:14">
      <c r="A72" s="13">
        <v>67</v>
      </c>
      <c r="B72" s="13" t="s">
        <v>263</v>
      </c>
      <c r="C72" s="13" t="s">
        <v>267</v>
      </c>
      <c r="D72" s="13" t="s">
        <v>268</v>
      </c>
      <c r="E72" s="13" t="s">
        <v>269</v>
      </c>
      <c r="F72" s="16">
        <v>10</v>
      </c>
      <c r="G72" s="16">
        <v>10</v>
      </c>
      <c r="H72" s="16"/>
      <c r="I72" s="13" t="s">
        <v>270</v>
      </c>
      <c r="J72" s="26">
        <v>44562</v>
      </c>
      <c r="K72" s="26">
        <v>44925</v>
      </c>
      <c r="L72" s="27" t="s">
        <v>29</v>
      </c>
      <c r="M72" s="27" t="s">
        <v>29</v>
      </c>
      <c r="N72" s="28" t="s">
        <v>30</v>
      </c>
    </row>
    <row r="73" s="3" customFormat="1" ht="29" customHeight="1" spans="1:14">
      <c r="A73" s="13">
        <v>68</v>
      </c>
      <c r="B73" s="15" t="s">
        <v>271</v>
      </c>
      <c r="C73" s="12" t="s">
        <v>21</v>
      </c>
      <c r="D73" s="12" t="s">
        <v>21</v>
      </c>
      <c r="E73" s="12" t="s">
        <v>21</v>
      </c>
      <c r="F73" s="36">
        <f>SUM(F74:F109)</f>
        <v>1469.036096</v>
      </c>
      <c r="G73" s="36">
        <f>SUM(G74:G109)</f>
        <v>1036.280272</v>
      </c>
      <c r="H73" s="36">
        <f>SUM(H74:H109)</f>
        <v>432.755824</v>
      </c>
      <c r="I73" s="12" t="s">
        <v>21</v>
      </c>
      <c r="J73" s="34" t="s">
        <v>21</v>
      </c>
      <c r="K73" s="34" t="s">
        <v>21</v>
      </c>
      <c r="L73" s="12" t="s">
        <v>21</v>
      </c>
      <c r="M73" s="12" t="s">
        <v>21</v>
      </c>
      <c r="N73" s="35"/>
    </row>
    <row r="74" s="3" customFormat="1" ht="72" customHeight="1" spans="1:14">
      <c r="A74" s="13">
        <v>69</v>
      </c>
      <c r="B74" s="13" t="s">
        <v>272</v>
      </c>
      <c r="C74" s="13" t="s">
        <v>273</v>
      </c>
      <c r="D74" s="13" t="s">
        <v>274</v>
      </c>
      <c r="E74" s="13" t="s">
        <v>21</v>
      </c>
      <c r="F74" s="16">
        <v>277.153</v>
      </c>
      <c r="G74" s="13">
        <v>277.153</v>
      </c>
      <c r="H74" s="13"/>
      <c r="I74" s="13" t="s">
        <v>275</v>
      </c>
      <c r="J74" s="27">
        <v>44835</v>
      </c>
      <c r="K74" s="27">
        <v>44896</v>
      </c>
      <c r="L74" s="13" t="s">
        <v>29</v>
      </c>
      <c r="M74" s="13" t="s">
        <v>29</v>
      </c>
      <c r="N74" s="39" t="s">
        <v>30</v>
      </c>
    </row>
    <row r="75" s="1" customFormat="1" ht="50" customHeight="1" spans="1:14">
      <c r="A75" s="13">
        <v>70</v>
      </c>
      <c r="B75" s="13" t="s">
        <v>276</v>
      </c>
      <c r="C75" s="13" t="s">
        <v>277</v>
      </c>
      <c r="D75" s="13" t="s">
        <v>32</v>
      </c>
      <c r="E75" s="13" t="s">
        <v>243</v>
      </c>
      <c r="F75" s="20">
        <v>160</v>
      </c>
      <c r="G75" s="20">
        <v>160</v>
      </c>
      <c r="H75" s="20"/>
      <c r="I75" s="13" t="s">
        <v>278</v>
      </c>
      <c r="J75" s="26">
        <v>44654</v>
      </c>
      <c r="K75" s="26">
        <v>44925</v>
      </c>
      <c r="L75" s="27" t="s">
        <v>166</v>
      </c>
      <c r="M75" s="27" t="s">
        <v>166</v>
      </c>
      <c r="N75" s="30" t="s">
        <v>79</v>
      </c>
    </row>
    <row r="76" s="1" customFormat="1" ht="55" customHeight="1" spans="1:14">
      <c r="A76" s="13">
        <v>71</v>
      </c>
      <c r="B76" s="13" t="s">
        <v>276</v>
      </c>
      <c r="C76" s="13" t="s">
        <v>279</v>
      </c>
      <c r="D76" s="13" t="s">
        <v>280</v>
      </c>
      <c r="E76" s="13" t="s">
        <v>281</v>
      </c>
      <c r="F76" s="16">
        <v>15.164171</v>
      </c>
      <c r="G76" s="13">
        <v>15.164171</v>
      </c>
      <c r="H76" s="13"/>
      <c r="I76" s="13" t="s">
        <v>282</v>
      </c>
      <c r="J76" s="26">
        <v>44658</v>
      </c>
      <c r="K76" s="26">
        <v>44925</v>
      </c>
      <c r="L76" s="13" t="s">
        <v>254</v>
      </c>
      <c r="M76" s="13" t="s">
        <v>254</v>
      </c>
      <c r="N76" s="28" t="s">
        <v>30</v>
      </c>
    </row>
    <row r="77" s="1" customFormat="1" ht="123" customHeight="1" spans="1:14">
      <c r="A77" s="13">
        <v>72</v>
      </c>
      <c r="B77" s="13" t="s">
        <v>276</v>
      </c>
      <c r="C77" s="37" t="s">
        <v>283</v>
      </c>
      <c r="D77" s="13" t="s">
        <v>238</v>
      </c>
      <c r="E77" s="13" t="s">
        <v>284</v>
      </c>
      <c r="F77" s="22">
        <v>100</v>
      </c>
      <c r="G77" s="13">
        <v>100</v>
      </c>
      <c r="H77" s="13"/>
      <c r="I77" s="13" t="s">
        <v>285</v>
      </c>
      <c r="J77" s="27">
        <v>44790</v>
      </c>
      <c r="K77" s="27">
        <v>44851</v>
      </c>
      <c r="L77" s="13" t="s">
        <v>254</v>
      </c>
      <c r="M77" s="13" t="s">
        <v>254</v>
      </c>
      <c r="N77" s="39" t="s">
        <v>30</v>
      </c>
    </row>
    <row r="78" s="1" customFormat="1" ht="33" customHeight="1" spans="1:14">
      <c r="A78" s="13">
        <v>73</v>
      </c>
      <c r="B78" s="18" t="s">
        <v>286</v>
      </c>
      <c r="C78" s="18" t="s">
        <v>287</v>
      </c>
      <c r="D78" s="18" t="s">
        <v>182</v>
      </c>
      <c r="E78" s="16" t="s">
        <v>288</v>
      </c>
      <c r="F78" s="16">
        <v>50</v>
      </c>
      <c r="G78" s="16">
        <v>50</v>
      </c>
      <c r="H78" s="16"/>
      <c r="I78" s="13" t="s">
        <v>289</v>
      </c>
      <c r="J78" s="27">
        <v>44743</v>
      </c>
      <c r="K78" s="27">
        <v>44774</v>
      </c>
      <c r="L78" s="18" t="s">
        <v>84</v>
      </c>
      <c r="M78" s="18" t="s">
        <v>84</v>
      </c>
      <c r="N78" s="28" t="s">
        <v>30</v>
      </c>
    </row>
    <row r="79" s="1" customFormat="1" ht="36" spans="1:14">
      <c r="A79" s="13">
        <v>74</v>
      </c>
      <c r="B79" s="13" t="s">
        <v>286</v>
      </c>
      <c r="C79" s="13" t="s">
        <v>290</v>
      </c>
      <c r="D79" s="13" t="s">
        <v>291</v>
      </c>
      <c r="E79" s="13" t="s">
        <v>292</v>
      </c>
      <c r="F79" s="16">
        <v>132.782125</v>
      </c>
      <c r="G79" s="16">
        <v>132.782125</v>
      </c>
      <c r="H79" s="16"/>
      <c r="I79" s="13" t="s">
        <v>293</v>
      </c>
      <c r="J79" s="26">
        <v>44676</v>
      </c>
      <c r="K79" s="26">
        <v>44742</v>
      </c>
      <c r="L79" s="27" t="s">
        <v>69</v>
      </c>
      <c r="M79" s="27" t="s">
        <v>69</v>
      </c>
      <c r="N79" s="28" t="s">
        <v>30</v>
      </c>
    </row>
    <row r="80" s="1" customFormat="1" ht="36" spans="1:14">
      <c r="A80" s="13">
        <v>75</v>
      </c>
      <c r="B80" s="13" t="s">
        <v>294</v>
      </c>
      <c r="C80" s="13" t="s">
        <v>295</v>
      </c>
      <c r="D80" s="13" t="s">
        <v>296</v>
      </c>
      <c r="E80" s="13" t="s">
        <v>21</v>
      </c>
      <c r="F80" s="16">
        <v>36.504</v>
      </c>
      <c r="G80" s="16">
        <v>36.504</v>
      </c>
      <c r="H80" s="16"/>
      <c r="I80" s="13" t="s">
        <v>297</v>
      </c>
      <c r="J80" s="26">
        <v>44701</v>
      </c>
      <c r="K80" s="26">
        <v>44742</v>
      </c>
      <c r="L80" s="27" t="s">
        <v>69</v>
      </c>
      <c r="M80" s="27" t="s">
        <v>69</v>
      </c>
      <c r="N80" s="28" t="s">
        <v>30</v>
      </c>
    </row>
    <row r="81" s="1" customFormat="1" ht="36" customHeight="1" spans="1:14">
      <c r="A81" s="13">
        <v>76</v>
      </c>
      <c r="B81" s="13" t="s">
        <v>298</v>
      </c>
      <c r="C81" s="13" t="s">
        <v>299</v>
      </c>
      <c r="D81" s="13" t="s">
        <v>176</v>
      </c>
      <c r="E81" s="13" t="s">
        <v>300</v>
      </c>
      <c r="F81" s="16">
        <v>10</v>
      </c>
      <c r="G81" s="13">
        <v>10</v>
      </c>
      <c r="H81" s="13"/>
      <c r="I81" s="13" t="s">
        <v>301</v>
      </c>
      <c r="J81" s="27">
        <v>44621</v>
      </c>
      <c r="K81" s="27">
        <v>44925</v>
      </c>
      <c r="L81" s="27" t="s">
        <v>302</v>
      </c>
      <c r="M81" s="27" t="s">
        <v>302</v>
      </c>
      <c r="N81" s="28" t="s">
        <v>30</v>
      </c>
    </row>
    <row r="82" s="1" customFormat="1" ht="36" customHeight="1" spans="1:14">
      <c r="A82" s="13">
        <v>77</v>
      </c>
      <c r="B82" s="13" t="s">
        <v>298</v>
      </c>
      <c r="C82" s="13" t="s">
        <v>303</v>
      </c>
      <c r="D82" s="13" t="s">
        <v>180</v>
      </c>
      <c r="E82" s="13" t="s">
        <v>304</v>
      </c>
      <c r="F82" s="16">
        <v>2</v>
      </c>
      <c r="G82" s="13">
        <v>1.1288</v>
      </c>
      <c r="H82" s="13">
        <v>0.8712</v>
      </c>
      <c r="I82" s="13" t="s">
        <v>305</v>
      </c>
      <c r="J82" s="27">
        <v>44621</v>
      </c>
      <c r="K82" s="27">
        <v>44925</v>
      </c>
      <c r="L82" s="27" t="s">
        <v>302</v>
      </c>
      <c r="M82" s="27" t="s">
        <v>302</v>
      </c>
      <c r="N82" s="28" t="s">
        <v>30</v>
      </c>
    </row>
    <row r="83" s="1" customFormat="1" ht="36" customHeight="1" spans="1:14">
      <c r="A83" s="13">
        <v>78</v>
      </c>
      <c r="B83" s="13" t="s">
        <v>298</v>
      </c>
      <c r="C83" s="13" t="s">
        <v>306</v>
      </c>
      <c r="D83" s="13" t="s">
        <v>307</v>
      </c>
      <c r="E83" s="13" t="s">
        <v>308</v>
      </c>
      <c r="F83" s="16">
        <v>18.5</v>
      </c>
      <c r="G83" s="21">
        <v>7.940507</v>
      </c>
      <c r="H83" s="21">
        <v>10.559493</v>
      </c>
      <c r="I83" s="13" t="s">
        <v>309</v>
      </c>
      <c r="J83" s="31">
        <v>44713</v>
      </c>
      <c r="K83" s="31">
        <v>44743</v>
      </c>
      <c r="L83" s="27" t="s">
        <v>133</v>
      </c>
      <c r="M83" s="27" t="s">
        <v>133</v>
      </c>
      <c r="N83" s="28" t="s">
        <v>30</v>
      </c>
    </row>
    <row r="84" s="1" customFormat="1" ht="36" customHeight="1" spans="1:14">
      <c r="A84" s="13">
        <v>79</v>
      </c>
      <c r="B84" s="13" t="s">
        <v>298</v>
      </c>
      <c r="C84" s="13" t="s">
        <v>310</v>
      </c>
      <c r="D84" s="13" t="s">
        <v>311</v>
      </c>
      <c r="E84" s="13" t="s">
        <v>312</v>
      </c>
      <c r="F84" s="16">
        <v>2</v>
      </c>
      <c r="G84" s="13"/>
      <c r="H84" s="16">
        <v>2</v>
      </c>
      <c r="I84" s="13" t="s">
        <v>313</v>
      </c>
      <c r="J84" s="31">
        <v>44805</v>
      </c>
      <c r="K84" s="31">
        <v>44866</v>
      </c>
      <c r="L84" s="27" t="s">
        <v>78</v>
      </c>
      <c r="M84" s="27" t="s">
        <v>78</v>
      </c>
      <c r="N84" s="28" t="s">
        <v>30</v>
      </c>
    </row>
    <row r="85" s="1" customFormat="1" ht="36" customHeight="1" spans="1:14">
      <c r="A85" s="13">
        <v>80</v>
      </c>
      <c r="B85" s="13" t="s">
        <v>298</v>
      </c>
      <c r="C85" s="13" t="s">
        <v>306</v>
      </c>
      <c r="D85" s="13" t="s">
        <v>92</v>
      </c>
      <c r="E85" s="13" t="s">
        <v>314</v>
      </c>
      <c r="F85" s="16">
        <v>19.5</v>
      </c>
      <c r="G85" s="13">
        <v>19.5</v>
      </c>
      <c r="H85" s="13"/>
      <c r="I85" s="13" t="s">
        <v>315</v>
      </c>
      <c r="J85" s="31">
        <v>44805</v>
      </c>
      <c r="K85" s="31">
        <v>44866</v>
      </c>
      <c r="L85" s="27" t="s">
        <v>153</v>
      </c>
      <c r="M85" s="27" t="s">
        <v>153</v>
      </c>
      <c r="N85" s="28" t="s">
        <v>30</v>
      </c>
    </row>
    <row r="86" s="1" customFormat="1" ht="36" customHeight="1" spans="1:14">
      <c r="A86" s="13">
        <v>81</v>
      </c>
      <c r="B86" s="13" t="s">
        <v>298</v>
      </c>
      <c r="C86" s="13" t="s">
        <v>316</v>
      </c>
      <c r="D86" s="13" t="s">
        <v>182</v>
      </c>
      <c r="E86" s="13" t="s">
        <v>317</v>
      </c>
      <c r="F86" s="16">
        <v>5.24</v>
      </c>
      <c r="G86" s="13">
        <v>5.24</v>
      </c>
      <c r="H86" s="13"/>
      <c r="I86" s="13" t="s">
        <v>318</v>
      </c>
      <c r="J86" s="31">
        <v>44805</v>
      </c>
      <c r="K86" s="31">
        <v>44866</v>
      </c>
      <c r="L86" s="27" t="s">
        <v>84</v>
      </c>
      <c r="M86" s="27" t="s">
        <v>84</v>
      </c>
      <c r="N86" s="28" t="s">
        <v>30</v>
      </c>
    </row>
    <row r="87" s="1" customFormat="1" ht="36" customHeight="1" spans="1:14">
      <c r="A87" s="13">
        <v>82</v>
      </c>
      <c r="B87" s="13" t="s">
        <v>298</v>
      </c>
      <c r="C87" s="13" t="s">
        <v>316</v>
      </c>
      <c r="D87" s="13" t="s">
        <v>125</v>
      </c>
      <c r="E87" s="13" t="s">
        <v>319</v>
      </c>
      <c r="F87" s="16">
        <v>5.7</v>
      </c>
      <c r="G87" s="13">
        <v>5.7</v>
      </c>
      <c r="H87" s="13"/>
      <c r="I87" s="13" t="s">
        <v>320</v>
      </c>
      <c r="J87" s="31">
        <v>44682</v>
      </c>
      <c r="K87" s="31">
        <v>44713</v>
      </c>
      <c r="L87" s="27" t="s">
        <v>89</v>
      </c>
      <c r="M87" s="27" t="s">
        <v>89</v>
      </c>
      <c r="N87" s="28" t="s">
        <v>30</v>
      </c>
    </row>
    <row r="88" s="1" customFormat="1" ht="36" customHeight="1" spans="1:14">
      <c r="A88" s="13">
        <v>83</v>
      </c>
      <c r="B88" s="13" t="s">
        <v>298</v>
      </c>
      <c r="C88" s="13" t="s">
        <v>321</v>
      </c>
      <c r="D88" s="13" t="s">
        <v>322</v>
      </c>
      <c r="E88" s="13" t="s">
        <v>323</v>
      </c>
      <c r="F88" s="16">
        <v>13.2</v>
      </c>
      <c r="G88" s="13"/>
      <c r="H88" s="13">
        <v>13.2</v>
      </c>
      <c r="I88" s="40" t="s">
        <v>324</v>
      </c>
      <c r="J88" s="31">
        <v>44805</v>
      </c>
      <c r="K88" s="31">
        <v>44866</v>
      </c>
      <c r="L88" s="27" t="s">
        <v>325</v>
      </c>
      <c r="M88" s="27" t="s">
        <v>325</v>
      </c>
      <c r="N88" s="28" t="s">
        <v>30</v>
      </c>
    </row>
    <row r="89" s="1" customFormat="1" ht="35" customHeight="1" spans="1:14">
      <c r="A89" s="13">
        <v>84</v>
      </c>
      <c r="B89" s="13" t="s">
        <v>326</v>
      </c>
      <c r="C89" s="13" t="s">
        <v>327</v>
      </c>
      <c r="D89" s="13" t="s">
        <v>135</v>
      </c>
      <c r="E89" s="17" t="s">
        <v>328</v>
      </c>
      <c r="F89" s="22">
        <v>10</v>
      </c>
      <c r="G89" s="17">
        <v>10</v>
      </c>
      <c r="H89" s="17"/>
      <c r="I89" s="16" t="s">
        <v>329</v>
      </c>
      <c r="J89" s="31">
        <v>44805</v>
      </c>
      <c r="K89" s="31">
        <v>44896</v>
      </c>
      <c r="L89" s="13" t="s">
        <v>106</v>
      </c>
      <c r="M89" s="13" t="s">
        <v>106</v>
      </c>
      <c r="N89" s="28" t="s">
        <v>30</v>
      </c>
    </row>
    <row r="90" s="1" customFormat="1" ht="48" spans="1:14">
      <c r="A90" s="13">
        <v>85</v>
      </c>
      <c r="B90" s="13" t="s">
        <v>286</v>
      </c>
      <c r="C90" s="13" t="s">
        <v>330</v>
      </c>
      <c r="D90" s="13" t="s">
        <v>331</v>
      </c>
      <c r="E90" s="13" t="s">
        <v>332</v>
      </c>
      <c r="F90" s="20">
        <v>60</v>
      </c>
      <c r="G90" s="16">
        <v>33.6555</v>
      </c>
      <c r="H90" s="16">
        <v>26.3445</v>
      </c>
      <c r="I90" s="13" t="s">
        <v>333</v>
      </c>
      <c r="J90" s="26">
        <v>44682</v>
      </c>
      <c r="K90" s="26">
        <v>44772</v>
      </c>
      <c r="L90" s="27" t="s">
        <v>29</v>
      </c>
      <c r="M90" s="27" t="s">
        <v>29</v>
      </c>
      <c r="N90" s="28" t="s">
        <v>30</v>
      </c>
    </row>
    <row r="91" s="1" customFormat="1" ht="50" customHeight="1" spans="1:14">
      <c r="A91" s="13">
        <v>86</v>
      </c>
      <c r="B91" s="13" t="s">
        <v>294</v>
      </c>
      <c r="C91" s="13" t="s">
        <v>334</v>
      </c>
      <c r="D91" s="13" t="s">
        <v>335</v>
      </c>
      <c r="E91" s="13" t="s">
        <v>21</v>
      </c>
      <c r="F91" s="16">
        <v>23.5</v>
      </c>
      <c r="G91" s="13"/>
      <c r="H91" s="13">
        <v>23.5</v>
      </c>
      <c r="I91" s="13" t="s">
        <v>336</v>
      </c>
      <c r="J91" s="26">
        <v>44621</v>
      </c>
      <c r="K91" s="26">
        <v>44925</v>
      </c>
      <c r="L91" s="13" t="s">
        <v>337</v>
      </c>
      <c r="M91" s="13" t="s">
        <v>337</v>
      </c>
      <c r="N91" s="28" t="s">
        <v>30</v>
      </c>
    </row>
    <row r="92" s="1" customFormat="1" ht="39" customHeight="1" spans="1:14">
      <c r="A92" s="13">
        <v>87</v>
      </c>
      <c r="B92" s="13" t="s">
        <v>294</v>
      </c>
      <c r="C92" s="13" t="s">
        <v>338</v>
      </c>
      <c r="D92" s="13" t="s">
        <v>339</v>
      </c>
      <c r="E92" s="13" t="s">
        <v>340</v>
      </c>
      <c r="F92" s="16">
        <v>8</v>
      </c>
      <c r="G92" s="16"/>
      <c r="H92" s="16">
        <v>8</v>
      </c>
      <c r="I92" s="13" t="s">
        <v>341</v>
      </c>
      <c r="J92" s="26">
        <v>44652</v>
      </c>
      <c r="K92" s="26">
        <v>44925</v>
      </c>
      <c r="L92" s="13" t="s">
        <v>106</v>
      </c>
      <c r="M92" s="13" t="s">
        <v>194</v>
      </c>
      <c r="N92" s="28" t="s">
        <v>30</v>
      </c>
    </row>
    <row r="93" s="4" customFormat="1" ht="36" customHeight="1" spans="1:14">
      <c r="A93" s="13">
        <v>88</v>
      </c>
      <c r="B93" s="13" t="s">
        <v>286</v>
      </c>
      <c r="C93" s="13" t="s">
        <v>342</v>
      </c>
      <c r="D93" s="13" t="s">
        <v>191</v>
      </c>
      <c r="E93" s="18" t="s">
        <v>340</v>
      </c>
      <c r="F93" s="18">
        <v>15.5</v>
      </c>
      <c r="G93" s="18"/>
      <c r="H93" s="18">
        <v>15.5</v>
      </c>
      <c r="I93" s="13" t="s">
        <v>343</v>
      </c>
      <c r="J93" s="26">
        <v>44652</v>
      </c>
      <c r="K93" s="26">
        <v>44742</v>
      </c>
      <c r="L93" s="13" t="s">
        <v>106</v>
      </c>
      <c r="M93" s="27" t="s">
        <v>194</v>
      </c>
      <c r="N93" s="41" t="s">
        <v>30</v>
      </c>
    </row>
    <row r="94" s="4" customFormat="1" ht="36" spans="1:14">
      <c r="A94" s="13">
        <v>89</v>
      </c>
      <c r="B94" s="16" t="s">
        <v>286</v>
      </c>
      <c r="C94" s="16" t="s">
        <v>344</v>
      </c>
      <c r="D94" s="16" t="s">
        <v>251</v>
      </c>
      <c r="E94" s="16" t="s">
        <v>340</v>
      </c>
      <c r="F94" s="16">
        <v>19.19</v>
      </c>
      <c r="G94" s="16"/>
      <c r="H94" s="16">
        <v>19.19</v>
      </c>
      <c r="I94" s="13" t="s">
        <v>345</v>
      </c>
      <c r="J94" s="26">
        <v>44621</v>
      </c>
      <c r="K94" s="26">
        <v>44925</v>
      </c>
      <c r="L94" s="13" t="s">
        <v>106</v>
      </c>
      <c r="M94" s="13" t="s">
        <v>106</v>
      </c>
      <c r="N94" s="28" t="s">
        <v>346</v>
      </c>
    </row>
    <row r="95" s="5" customFormat="1" ht="34" customHeight="1" spans="1:14">
      <c r="A95" s="13">
        <v>90</v>
      </c>
      <c r="B95" s="13" t="s">
        <v>286</v>
      </c>
      <c r="C95" s="13" t="s">
        <v>347</v>
      </c>
      <c r="D95" s="18" t="s">
        <v>348</v>
      </c>
      <c r="E95" s="13" t="s">
        <v>340</v>
      </c>
      <c r="F95" s="16">
        <v>39.8</v>
      </c>
      <c r="G95" s="21">
        <v>3.191069</v>
      </c>
      <c r="H95" s="16">
        <v>36.608931</v>
      </c>
      <c r="I95" s="13" t="s">
        <v>349</v>
      </c>
      <c r="J95" s="26">
        <v>44652</v>
      </c>
      <c r="K95" s="26">
        <v>44803</v>
      </c>
      <c r="L95" s="13" t="s">
        <v>106</v>
      </c>
      <c r="M95" s="13" t="s">
        <v>153</v>
      </c>
      <c r="N95" s="28" t="s">
        <v>30</v>
      </c>
    </row>
    <row r="96" s="4" customFormat="1" ht="33" customHeight="1" spans="1:14">
      <c r="A96" s="13">
        <v>91</v>
      </c>
      <c r="B96" s="13" t="s">
        <v>286</v>
      </c>
      <c r="C96" s="13" t="s">
        <v>350</v>
      </c>
      <c r="D96" s="13" t="s">
        <v>351</v>
      </c>
      <c r="E96" s="13" t="s">
        <v>352</v>
      </c>
      <c r="F96" s="18">
        <v>28.37</v>
      </c>
      <c r="G96" s="13"/>
      <c r="H96" s="18">
        <v>28.37</v>
      </c>
      <c r="I96" s="13" t="s">
        <v>353</v>
      </c>
      <c r="J96" s="26">
        <v>44652</v>
      </c>
      <c r="K96" s="26">
        <v>44742</v>
      </c>
      <c r="L96" s="13" t="s">
        <v>78</v>
      </c>
      <c r="M96" s="13" t="s">
        <v>78</v>
      </c>
      <c r="N96" s="28" t="s">
        <v>30</v>
      </c>
    </row>
    <row r="97" s="4" customFormat="1" ht="33" customHeight="1" spans="1:14">
      <c r="A97" s="13">
        <v>92</v>
      </c>
      <c r="B97" s="13" t="s">
        <v>286</v>
      </c>
      <c r="C97" s="13" t="s">
        <v>354</v>
      </c>
      <c r="D97" s="13" t="s">
        <v>331</v>
      </c>
      <c r="E97" s="13" t="s">
        <v>355</v>
      </c>
      <c r="F97" s="22">
        <v>18.5368</v>
      </c>
      <c r="G97" s="17">
        <v>18.5368</v>
      </c>
      <c r="H97" s="17"/>
      <c r="I97" s="40" t="s">
        <v>356</v>
      </c>
      <c r="J97" s="27">
        <v>44743</v>
      </c>
      <c r="K97" s="27">
        <v>44896</v>
      </c>
      <c r="L97" s="13" t="s">
        <v>194</v>
      </c>
      <c r="M97" s="13" t="s">
        <v>194</v>
      </c>
      <c r="N97" s="28" t="s">
        <v>30</v>
      </c>
    </row>
    <row r="98" s="4" customFormat="1" ht="33" customHeight="1" spans="1:14">
      <c r="A98" s="13">
        <v>93</v>
      </c>
      <c r="B98" s="13" t="s">
        <v>286</v>
      </c>
      <c r="C98" s="13" t="s">
        <v>357</v>
      </c>
      <c r="D98" s="13" t="s">
        <v>358</v>
      </c>
      <c r="E98" s="13" t="s">
        <v>340</v>
      </c>
      <c r="F98" s="16">
        <v>16.45</v>
      </c>
      <c r="G98" s="18"/>
      <c r="H98" s="16">
        <v>16.45</v>
      </c>
      <c r="I98" s="13" t="s">
        <v>359</v>
      </c>
      <c r="J98" s="26">
        <v>44652</v>
      </c>
      <c r="K98" s="26">
        <v>44925</v>
      </c>
      <c r="L98" s="13" t="s">
        <v>106</v>
      </c>
      <c r="M98" s="13" t="s">
        <v>162</v>
      </c>
      <c r="N98" s="28" t="s">
        <v>30</v>
      </c>
    </row>
    <row r="99" s="1" customFormat="1" ht="33" customHeight="1" spans="1:14">
      <c r="A99" s="13">
        <v>94</v>
      </c>
      <c r="B99" s="13" t="s">
        <v>360</v>
      </c>
      <c r="C99" s="13" t="s">
        <v>361</v>
      </c>
      <c r="D99" s="13" t="s">
        <v>362</v>
      </c>
      <c r="E99" s="13" t="s">
        <v>363</v>
      </c>
      <c r="F99" s="16">
        <v>65</v>
      </c>
      <c r="G99" s="13">
        <v>65</v>
      </c>
      <c r="H99" s="13"/>
      <c r="I99" s="13" t="s">
        <v>364</v>
      </c>
      <c r="J99" s="26">
        <v>44682</v>
      </c>
      <c r="K99" s="26">
        <v>44896</v>
      </c>
      <c r="L99" s="18" t="s">
        <v>365</v>
      </c>
      <c r="M99" s="18" t="s">
        <v>365</v>
      </c>
      <c r="N99" s="28" t="s">
        <v>30</v>
      </c>
    </row>
    <row r="100" s="1" customFormat="1" ht="37" customHeight="1" spans="1:14">
      <c r="A100" s="13">
        <v>95</v>
      </c>
      <c r="B100" s="13" t="s">
        <v>366</v>
      </c>
      <c r="C100" s="13" t="s">
        <v>367</v>
      </c>
      <c r="D100" s="13" t="s">
        <v>368</v>
      </c>
      <c r="E100" s="13" t="s">
        <v>369</v>
      </c>
      <c r="F100" s="16">
        <v>27.5</v>
      </c>
      <c r="G100" s="13"/>
      <c r="H100" s="16">
        <v>27.5</v>
      </c>
      <c r="I100" s="13" t="s">
        <v>370</v>
      </c>
      <c r="J100" s="26">
        <v>44682</v>
      </c>
      <c r="K100" s="26">
        <v>44925</v>
      </c>
      <c r="L100" s="27" t="s">
        <v>29</v>
      </c>
      <c r="M100" s="27" t="s">
        <v>29</v>
      </c>
      <c r="N100" s="28" t="s">
        <v>30</v>
      </c>
    </row>
    <row r="101" s="1" customFormat="1" ht="37" customHeight="1" spans="1:14">
      <c r="A101" s="13">
        <v>96</v>
      </c>
      <c r="B101" s="13" t="s">
        <v>366</v>
      </c>
      <c r="C101" s="13" t="s">
        <v>371</v>
      </c>
      <c r="D101" s="13" t="s">
        <v>372</v>
      </c>
      <c r="E101" s="13" t="s">
        <v>373</v>
      </c>
      <c r="F101" s="16">
        <v>25</v>
      </c>
      <c r="G101" s="13"/>
      <c r="H101" s="16">
        <v>25</v>
      </c>
      <c r="I101" s="13" t="s">
        <v>374</v>
      </c>
      <c r="J101" s="26">
        <v>44593</v>
      </c>
      <c r="K101" s="26">
        <v>44803</v>
      </c>
      <c r="L101" s="27" t="s">
        <v>73</v>
      </c>
      <c r="M101" s="27" t="s">
        <v>73</v>
      </c>
      <c r="N101" s="28" t="s">
        <v>30</v>
      </c>
    </row>
    <row r="102" s="1" customFormat="1" ht="24" spans="1:14">
      <c r="A102" s="13">
        <v>97</v>
      </c>
      <c r="B102" s="13" t="s">
        <v>366</v>
      </c>
      <c r="C102" s="13" t="s">
        <v>375</v>
      </c>
      <c r="D102" s="13" t="s">
        <v>182</v>
      </c>
      <c r="E102" s="13" t="s">
        <v>376</v>
      </c>
      <c r="F102" s="16">
        <v>112.44</v>
      </c>
      <c r="G102" s="13">
        <v>59.94</v>
      </c>
      <c r="H102" s="16">
        <v>52.5</v>
      </c>
      <c r="I102" s="13" t="s">
        <v>377</v>
      </c>
      <c r="J102" s="26">
        <v>44593</v>
      </c>
      <c r="K102" s="26">
        <v>44925</v>
      </c>
      <c r="L102" s="27" t="s">
        <v>29</v>
      </c>
      <c r="M102" s="27" t="s">
        <v>29</v>
      </c>
      <c r="N102" s="28" t="s">
        <v>30</v>
      </c>
    </row>
    <row r="103" s="1" customFormat="1" ht="24" spans="1:14">
      <c r="A103" s="13">
        <v>98</v>
      </c>
      <c r="B103" s="13" t="s">
        <v>366</v>
      </c>
      <c r="C103" s="13" t="s">
        <v>378</v>
      </c>
      <c r="D103" s="13" t="s">
        <v>379</v>
      </c>
      <c r="E103" s="13" t="s">
        <v>380</v>
      </c>
      <c r="F103" s="16">
        <v>95</v>
      </c>
      <c r="G103" s="13"/>
      <c r="H103" s="16">
        <v>95</v>
      </c>
      <c r="I103" s="13" t="s">
        <v>381</v>
      </c>
      <c r="J103" s="26">
        <v>44652</v>
      </c>
      <c r="K103" s="26">
        <v>44925</v>
      </c>
      <c r="L103" s="27" t="s">
        <v>29</v>
      </c>
      <c r="M103" s="27" t="s">
        <v>29</v>
      </c>
      <c r="N103" s="28" t="s">
        <v>30</v>
      </c>
    </row>
    <row r="104" s="1" customFormat="1" ht="36" spans="1:14">
      <c r="A104" s="13">
        <v>99</v>
      </c>
      <c r="B104" s="13" t="s">
        <v>366</v>
      </c>
      <c r="C104" s="13" t="s">
        <v>382</v>
      </c>
      <c r="D104" s="13" t="s">
        <v>75</v>
      </c>
      <c r="E104" s="13" t="s">
        <v>373</v>
      </c>
      <c r="F104" s="22">
        <v>5</v>
      </c>
      <c r="G104" s="17">
        <v>5</v>
      </c>
      <c r="H104" s="17"/>
      <c r="I104" s="13" t="s">
        <v>383</v>
      </c>
      <c r="J104" s="26">
        <v>44621</v>
      </c>
      <c r="K104" s="26">
        <v>44652</v>
      </c>
      <c r="L104" s="13" t="s">
        <v>29</v>
      </c>
      <c r="M104" s="27" t="s">
        <v>29</v>
      </c>
      <c r="N104" s="28" t="s">
        <v>30</v>
      </c>
    </row>
    <row r="105" s="4" customFormat="1" ht="49" customHeight="1" spans="1:14">
      <c r="A105" s="13">
        <v>100</v>
      </c>
      <c r="B105" s="13" t="s">
        <v>366</v>
      </c>
      <c r="C105" s="13" t="s">
        <v>384</v>
      </c>
      <c r="D105" s="13" t="s">
        <v>251</v>
      </c>
      <c r="E105" s="13" t="s">
        <v>385</v>
      </c>
      <c r="F105" s="16">
        <v>5</v>
      </c>
      <c r="G105" s="13"/>
      <c r="H105" s="16">
        <v>5</v>
      </c>
      <c r="I105" s="13" t="s">
        <v>386</v>
      </c>
      <c r="J105" s="26">
        <v>44621</v>
      </c>
      <c r="K105" s="26">
        <v>44925</v>
      </c>
      <c r="L105" s="13" t="s">
        <v>29</v>
      </c>
      <c r="M105" s="13" t="s">
        <v>138</v>
      </c>
      <c r="N105" s="28" t="s">
        <v>30</v>
      </c>
    </row>
    <row r="106" s="1" customFormat="1" ht="49" customHeight="1" spans="1:14">
      <c r="A106" s="13">
        <v>101</v>
      </c>
      <c r="B106" s="13" t="s">
        <v>366</v>
      </c>
      <c r="C106" s="13" t="s">
        <v>387</v>
      </c>
      <c r="D106" s="13" t="s">
        <v>182</v>
      </c>
      <c r="E106" s="13" t="s">
        <v>388</v>
      </c>
      <c r="F106" s="22">
        <v>22.4</v>
      </c>
      <c r="G106" s="13">
        <v>4.8443</v>
      </c>
      <c r="H106" s="17">
        <v>17.5557</v>
      </c>
      <c r="I106" s="16" t="s">
        <v>389</v>
      </c>
      <c r="J106" s="31">
        <v>44805</v>
      </c>
      <c r="K106" s="31">
        <v>44866</v>
      </c>
      <c r="L106" s="13" t="s">
        <v>106</v>
      </c>
      <c r="M106" s="13" t="s">
        <v>106</v>
      </c>
      <c r="N106" s="28" t="s">
        <v>30</v>
      </c>
    </row>
    <row r="107" s="1" customFormat="1" ht="49" customHeight="1" spans="1:14">
      <c r="A107" s="13">
        <v>102</v>
      </c>
      <c r="B107" s="13" t="s">
        <v>366</v>
      </c>
      <c r="C107" s="13" t="s">
        <v>390</v>
      </c>
      <c r="D107" s="13" t="s">
        <v>251</v>
      </c>
      <c r="E107" s="13" t="s">
        <v>391</v>
      </c>
      <c r="F107" s="16">
        <v>7</v>
      </c>
      <c r="G107" s="13"/>
      <c r="H107" s="13">
        <v>7</v>
      </c>
      <c r="I107" s="13" t="s">
        <v>392</v>
      </c>
      <c r="J107" s="31">
        <v>44805</v>
      </c>
      <c r="K107" s="31">
        <v>44896</v>
      </c>
      <c r="L107" s="13" t="s">
        <v>138</v>
      </c>
      <c r="M107" s="13" t="s">
        <v>138</v>
      </c>
      <c r="N107" s="28" t="s">
        <v>30</v>
      </c>
    </row>
    <row r="108" s="1" customFormat="1" ht="49" customHeight="1" spans="1:14">
      <c r="A108" s="13">
        <v>103</v>
      </c>
      <c r="B108" s="13" t="s">
        <v>366</v>
      </c>
      <c r="C108" s="13" t="s">
        <v>393</v>
      </c>
      <c r="D108" s="13" t="s">
        <v>394</v>
      </c>
      <c r="E108" s="17" t="s">
        <v>395</v>
      </c>
      <c r="F108" s="22">
        <v>15</v>
      </c>
      <c r="G108" s="17">
        <v>15</v>
      </c>
      <c r="H108" s="17"/>
      <c r="I108" s="16" t="s">
        <v>396</v>
      </c>
      <c r="J108" s="31">
        <v>44805</v>
      </c>
      <c r="K108" s="31">
        <v>44866</v>
      </c>
      <c r="L108" s="13" t="s">
        <v>157</v>
      </c>
      <c r="M108" s="13" t="s">
        <v>157</v>
      </c>
      <c r="N108" s="28" t="s">
        <v>346</v>
      </c>
    </row>
    <row r="109" s="1" customFormat="1" ht="72" spans="1:14">
      <c r="A109" s="13">
        <v>104</v>
      </c>
      <c r="B109" s="13" t="s">
        <v>366</v>
      </c>
      <c r="C109" s="37" t="s">
        <v>397</v>
      </c>
      <c r="D109" s="17" t="s">
        <v>55</v>
      </c>
      <c r="E109" s="38" t="s">
        <v>398</v>
      </c>
      <c r="F109" s="22">
        <v>2.606</v>
      </c>
      <c r="G109" s="13"/>
      <c r="H109" s="17">
        <v>2.606</v>
      </c>
      <c r="I109" s="13" t="s">
        <v>399</v>
      </c>
      <c r="J109" s="27">
        <v>44774</v>
      </c>
      <c r="K109" s="27">
        <v>44805</v>
      </c>
      <c r="L109" s="13" t="s">
        <v>400</v>
      </c>
      <c r="M109" s="13" t="s">
        <v>400</v>
      </c>
      <c r="N109" s="39" t="s">
        <v>30</v>
      </c>
    </row>
    <row r="110" s="5" customFormat="1" ht="33" customHeight="1" spans="1:14">
      <c r="A110" s="13">
        <v>105</v>
      </c>
      <c r="B110" s="15" t="s">
        <v>401</v>
      </c>
      <c r="C110" s="12" t="s">
        <v>21</v>
      </c>
      <c r="D110" s="12" t="s">
        <v>21</v>
      </c>
      <c r="E110" s="12" t="s">
        <v>21</v>
      </c>
      <c r="F110" s="12">
        <f>SUM(F111:F136)</f>
        <v>1225.95</v>
      </c>
      <c r="G110" s="12">
        <f>SUM(G111:G136)</f>
        <v>944.2</v>
      </c>
      <c r="H110" s="12">
        <f>SUM(H111:H136)</f>
        <v>281.75</v>
      </c>
      <c r="I110" s="12" t="s">
        <v>21</v>
      </c>
      <c r="J110" s="34" t="s">
        <v>21</v>
      </c>
      <c r="K110" s="34" t="s">
        <v>21</v>
      </c>
      <c r="L110" s="12" t="s">
        <v>21</v>
      </c>
      <c r="M110" s="12" t="s">
        <v>21</v>
      </c>
      <c r="N110" s="35"/>
    </row>
    <row r="111" s="1" customFormat="1" ht="58" customHeight="1" spans="1:14">
      <c r="A111" s="13">
        <v>106</v>
      </c>
      <c r="B111" s="13" t="s">
        <v>402</v>
      </c>
      <c r="C111" s="13" t="s">
        <v>403</v>
      </c>
      <c r="D111" s="13" t="s">
        <v>404</v>
      </c>
      <c r="E111" s="13" t="s">
        <v>405</v>
      </c>
      <c r="F111" s="16">
        <v>160.4</v>
      </c>
      <c r="G111" s="16">
        <v>160.4</v>
      </c>
      <c r="H111" s="16"/>
      <c r="I111" s="13" t="s">
        <v>406</v>
      </c>
      <c r="J111" s="26">
        <v>44652</v>
      </c>
      <c r="K111" s="26">
        <v>44925</v>
      </c>
      <c r="L111" s="27" t="s">
        <v>407</v>
      </c>
      <c r="M111" s="27" t="s">
        <v>407</v>
      </c>
      <c r="N111" s="28" t="s">
        <v>30</v>
      </c>
    </row>
    <row r="112" s="1" customFormat="1" ht="58" customHeight="1" spans="1:14">
      <c r="A112" s="13">
        <v>107</v>
      </c>
      <c r="B112" s="13" t="s">
        <v>402</v>
      </c>
      <c r="C112" s="13" t="s">
        <v>408</v>
      </c>
      <c r="D112" s="13" t="s">
        <v>404</v>
      </c>
      <c r="E112" s="13" t="s">
        <v>409</v>
      </c>
      <c r="F112" s="16">
        <v>322.64</v>
      </c>
      <c r="G112" s="16">
        <v>322.64</v>
      </c>
      <c r="H112" s="16"/>
      <c r="I112" s="13" t="s">
        <v>406</v>
      </c>
      <c r="J112" s="26">
        <v>44652</v>
      </c>
      <c r="K112" s="26">
        <v>44925</v>
      </c>
      <c r="L112" s="27" t="s">
        <v>407</v>
      </c>
      <c r="M112" s="27" t="s">
        <v>407</v>
      </c>
      <c r="N112" s="28" t="s">
        <v>30</v>
      </c>
    </row>
    <row r="113" s="1" customFormat="1" ht="61" customHeight="1" spans="1:14">
      <c r="A113" s="13">
        <v>108</v>
      </c>
      <c r="B113" s="13" t="s">
        <v>402</v>
      </c>
      <c r="C113" s="13" t="s">
        <v>410</v>
      </c>
      <c r="D113" s="13" t="s">
        <v>411</v>
      </c>
      <c r="E113" s="13" t="s">
        <v>412</v>
      </c>
      <c r="F113" s="16">
        <v>178.24</v>
      </c>
      <c r="G113" s="13">
        <v>178.24</v>
      </c>
      <c r="H113" s="13"/>
      <c r="I113" s="13" t="s">
        <v>413</v>
      </c>
      <c r="J113" s="26">
        <v>44652</v>
      </c>
      <c r="K113" s="26">
        <v>44925</v>
      </c>
      <c r="L113" s="27" t="s">
        <v>407</v>
      </c>
      <c r="M113" s="27" t="s">
        <v>407</v>
      </c>
      <c r="N113" s="28" t="s">
        <v>30</v>
      </c>
    </row>
    <row r="114" s="1" customFormat="1" ht="25" customHeight="1" spans="1:14">
      <c r="A114" s="13">
        <v>109</v>
      </c>
      <c r="B114" s="13" t="s">
        <v>402</v>
      </c>
      <c r="C114" s="18" t="s">
        <v>414</v>
      </c>
      <c r="D114" s="18" t="s">
        <v>268</v>
      </c>
      <c r="E114" s="18" t="s">
        <v>415</v>
      </c>
      <c r="F114" s="16">
        <v>70</v>
      </c>
      <c r="G114" s="13"/>
      <c r="H114" s="16">
        <v>70</v>
      </c>
      <c r="I114" s="16" t="s">
        <v>416</v>
      </c>
      <c r="J114" s="26">
        <v>44682</v>
      </c>
      <c r="K114" s="26">
        <v>44925</v>
      </c>
      <c r="L114" s="27" t="s">
        <v>29</v>
      </c>
      <c r="M114" s="27" t="s">
        <v>29</v>
      </c>
      <c r="N114" s="41" t="s">
        <v>30</v>
      </c>
    </row>
    <row r="115" s="1" customFormat="1" ht="25" customHeight="1" spans="1:14">
      <c r="A115" s="13">
        <v>110</v>
      </c>
      <c r="B115" s="16" t="s">
        <v>402</v>
      </c>
      <c r="C115" s="16" t="s">
        <v>417</v>
      </c>
      <c r="D115" s="16" t="s">
        <v>418</v>
      </c>
      <c r="E115" s="16" t="s">
        <v>340</v>
      </c>
      <c r="F115" s="16">
        <v>112.5</v>
      </c>
      <c r="G115" s="38"/>
      <c r="H115" s="16">
        <v>112.5</v>
      </c>
      <c r="I115" s="16" t="s">
        <v>419</v>
      </c>
      <c r="J115" s="26">
        <v>44652</v>
      </c>
      <c r="K115" s="26">
        <v>44925</v>
      </c>
      <c r="L115" s="16" t="s">
        <v>106</v>
      </c>
      <c r="M115" s="16" t="s">
        <v>106</v>
      </c>
      <c r="N115" s="28" t="s">
        <v>30</v>
      </c>
    </row>
    <row r="116" s="1" customFormat="1" ht="24" customHeight="1" spans="1:14">
      <c r="A116" s="13">
        <v>111</v>
      </c>
      <c r="B116" s="13" t="s">
        <v>402</v>
      </c>
      <c r="C116" s="13" t="s">
        <v>420</v>
      </c>
      <c r="D116" s="13" t="s">
        <v>215</v>
      </c>
      <c r="E116" s="13" t="s">
        <v>421</v>
      </c>
      <c r="F116" s="16">
        <v>4.83</v>
      </c>
      <c r="G116" s="16"/>
      <c r="H116" s="16">
        <v>4.83</v>
      </c>
      <c r="I116" s="13" t="s">
        <v>422</v>
      </c>
      <c r="J116" s="26">
        <v>44652</v>
      </c>
      <c r="K116" s="26">
        <v>44925</v>
      </c>
      <c r="L116" s="13" t="s">
        <v>106</v>
      </c>
      <c r="M116" s="13" t="s">
        <v>302</v>
      </c>
      <c r="N116" s="28" t="s">
        <v>30</v>
      </c>
    </row>
    <row r="117" s="1" customFormat="1" ht="37" customHeight="1" spans="1:14">
      <c r="A117" s="13">
        <v>112</v>
      </c>
      <c r="B117" s="13" t="s">
        <v>402</v>
      </c>
      <c r="C117" s="13" t="s">
        <v>423</v>
      </c>
      <c r="D117" s="13" t="s">
        <v>424</v>
      </c>
      <c r="E117" s="13" t="s">
        <v>425</v>
      </c>
      <c r="F117" s="16">
        <v>7.8</v>
      </c>
      <c r="G117" s="16"/>
      <c r="H117" s="13">
        <v>7.8</v>
      </c>
      <c r="I117" s="13" t="s">
        <v>426</v>
      </c>
      <c r="J117" s="26">
        <v>44652</v>
      </c>
      <c r="K117" s="26">
        <v>44925</v>
      </c>
      <c r="L117" s="13" t="s">
        <v>106</v>
      </c>
      <c r="M117" s="13" t="s">
        <v>106</v>
      </c>
      <c r="N117" s="28" t="s">
        <v>30</v>
      </c>
    </row>
    <row r="118" s="1" customFormat="1" ht="24" customHeight="1" spans="1:14">
      <c r="A118" s="13">
        <v>113</v>
      </c>
      <c r="B118" s="13" t="s">
        <v>402</v>
      </c>
      <c r="C118" s="13" t="s">
        <v>427</v>
      </c>
      <c r="D118" s="13" t="s">
        <v>223</v>
      </c>
      <c r="E118" s="13" t="s">
        <v>340</v>
      </c>
      <c r="F118" s="16">
        <v>25</v>
      </c>
      <c r="G118" s="13">
        <v>25</v>
      </c>
      <c r="H118" s="13"/>
      <c r="I118" s="13" t="s">
        <v>428</v>
      </c>
      <c r="J118" s="26">
        <v>44652</v>
      </c>
      <c r="K118" s="26">
        <v>44925</v>
      </c>
      <c r="L118" s="13" t="s">
        <v>106</v>
      </c>
      <c r="M118" s="13" t="s">
        <v>106</v>
      </c>
      <c r="N118" s="28" t="s">
        <v>30</v>
      </c>
    </row>
    <row r="119" s="1" customFormat="1" ht="32" customHeight="1" spans="1:14">
      <c r="A119" s="13">
        <v>114</v>
      </c>
      <c r="B119" s="13" t="s">
        <v>402</v>
      </c>
      <c r="C119" s="13" t="s">
        <v>429</v>
      </c>
      <c r="D119" s="13" t="s">
        <v>430</v>
      </c>
      <c r="E119" s="13" t="s">
        <v>431</v>
      </c>
      <c r="F119" s="16">
        <v>3.95</v>
      </c>
      <c r="G119" s="16"/>
      <c r="H119" s="16">
        <v>3.95</v>
      </c>
      <c r="I119" s="13" t="s">
        <v>432</v>
      </c>
      <c r="J119" s="26">
        <v>44652</v>
      </c>
      <c r="K119" s="26">
        <v>44925</v>
      </c>
      <c r="L119" s="13" t="s">
        <v>106</v>
      </c>
      <c r="M119" s="13" t="s">
        <v>433</v>
      </c>
      <c r="N119" s="28" t="s">
        <v>30</v>
      </c>
    </row>
    <row r="120" s="1" customFormat="1" ht="24" customHeight="1" spans="1:14">
      <c r="A120" s="13">
        <v>115</v>
      </c>
      <c r="B120" s="13" t="s">
        <v>402</v>
      </c>
      <c r="C120" s="13" t="s">
        <v>434</v>
      </c>
      <c r="D120" s="13" t="s">
        <v>182</v>
      </c>
      <c r="E120" s="13" t="s">
        <v>435</v>
      </c>
      <c r="F120" s="16">
        <v>9.76</v>
      </c>
      <c r="G120" s="13">
        <v>9.76</v>
      </c>
      <c r="H120" s="13"/>
      <c r="I120" s="13" t="s">
        <v>436</v>
      </c>
      <c r="J120" s="26">
        <v>44652</v>
      </c>
      <c r="K120" s="26">
        <v>44925</v>
      </c>
      <c r="L120" s="13" t="s">
        <v>106</v>
      </c>
      <c r="M120" s="13" t="s">
        <v>106</v>
      </c>
      <c r="N120" s="28" t="s">
        <v>30</v>
      </c>
    </row>
    <row r="121" s="1" customFormat="1" ht="36" customHeight="1" spans="1:14">
      <c r="A121" s="13">
        <v>116</v>
      </c>
      <c r="B121" s="13" t="s">
        <v>402</v>
      </c>
      <c r="C121" s="16" t="s">
        <v>437</v>
      </c>
      <c r="D121" s="13" t="s">
        <v>438</v>
      </c>
      <c r="E121" s="13" t="s">
        <v>425</v>
      </c>
      <c r="F121" s="16">
        <v>7.11</v>
      </c>
      <c r="G121" s="16">
        <v>7.11</v>
      </c>
      <c r="H121" s="13"/>
      <c r="I121" s="13" t="s">
        <v>439</v>
      </c>
      <c r="J121" s="26">
        <v>44652</v>
      </c>
      <c r="K121" s="26">
        <v>44864</v>
      </c>
      <c r="L121" s="13" t="s">
        <v>106</v>
      </c>
      <c r="M121" s="13" t="s">
        <v>78</v>
      </c>
      <c r="N121" s="28" t="s">
        <v>30</v>
      </c>
    </row>
    <row r="122" s="4" customFormat="1" ht="27" customHeight="1" spans="1:14">
      <c r="A122" s="13">
        <v>117</v>
      </c>
      <c r="B122" s="18" t="s">
        <v>402</v>
      </c>
      <c r="C122" s="18" t="s">
        <v>440</v>
      </c>
      <c r="D122" s="18" t="s">
        <v>348</v>
      </c>
      <c r="E122" s="13" t="s">
        <v>340</v>
      </c>
      <c r="F122" s="16">
        <v>53.37</v>
      </c>
      <c r="G122" s="16">
        <v>52.22</v>
      </c>
      <c r="H122" s="13">
        <v>1.15</v>
      </c>
      <c r="I122" s="13" t="s">
        <v>441</v>
      </c>
      <c r="J122" s="26">
        <v>44652</v>
      </c>
      <c r="K122" s="26">
        <v>44742</v>
      </c>
      <c r="L122" s="13" t="s">
        <v>106</v>
      </c>
      <c r="M122" s="13" t="s">
        <v>106</v>
      </c>
      <c r="N122" s="28" t="s">
        <v>30</v>
      </c>
    </row>
    <row r="123" s="4" customFormat="1" ht="28" customHeight="1" spans="1:14">
      <c r="A123" s="13">
        <v>118</v>
      </c>
      <c r="B123" s="13" t="s">
        <v>402</v>
      </c>
      <c r="C123" s="13" t="s">
        <v>442</v>
      </c>
      <c r="D123" s="13" t="s">
        <v>251</v>
      </c>
      <c r="E123" s="13" t="s">
        <v>443</v>
      </c>
      <c r="F123" s="16">
        <v>19.17</v>
      </c>
      <c r="G123" s="16"/>
      <c r="H123" s="13">
        <v>19.17</v>
      </c>
      <c r="I123" s="13" t="s">
        <v>444</v>
      </c>
      <c r="J123" s="26">
        <v>44621</v>
      </c>
      <c r="K123" s="26">
        <v>44925</v>
      </c>
      <c r="L123" s="13" t="s">
        <v>106</v>
      </c>
      <c r="M123" s="13" t="s">
        <v>106</v>
      </c>
      <c r="N123" s="28" t="s">
        <v>30</v>
      </c>
    </row>
    <row r="124" s="5" customFormat="1" ht="28" customHeight="1" spans="1:14">
      <c r="A124" s="13">
        <v>119</v>
      </c>
      <c r="B124" s="13" t="s">
        <v>402</v>
      </c>
      <c r="C124" s="13" t="s">
        <v>445</v>
      </c>
      <c r="D124" s="13" t="s">
        <v>191</v>
      </c>
      <c r="E124" s="18" t="s">
        <v>446</v>
      </c>
      <c r="F124" s="18">
        <v>11.27</v>
      </c>
      <c r="G124" s="16"/>
      <c r="H124" s="18">
        <v>11.27</v>
      </c>
      <c r="I124" s="13" t="s">
        <v>447</v>
      </c>
      <c r="J124" s="26">
        <v>44652</v>
      </c>
      <c r="K124" s="26">
        <v>44742</v>
      </c>
      <c r="L124" s="13" t="s">
        <v>106</v>
      </c>
      <c r="M124" s="27" t="s">
        <v>194</v>
      </c>
      <c r="N124" s="28" t="s">
        <v>30</v>
      </c>
    </row>
    <row r="125" s="4" customFormat="1" ht="28" customHeight="1" spans="1:14">
      <c r="A125" s="13">
        <v>120</v>
      </c>
      <c r="B125" s="16" t="s">
        <v>402</v>
      </c>
      <c r="C125" s="16" t="s">
        <v>448</v>
      </c>
      <c r="D125" s="13" t="s">
        <v>449</v>
      </c>
      <c r="E125" s="13" t="s">
        <v>450</v>
      </c>
      <c r="F125" s="16">
        <v>40.35</v>
      </c>
      <c r="G125" s="13">
        <v>40.35</v>
      </c>
      <c r="H125" s="13"/>
      <c r="I125" s="16" t="s">
        <v>451</v>
      </c>
      <c r="J125" s="26">
        <v>44654</v>
      </c>
      <c r="K125" s="26">
        <v>44742</v>
      </c>
      <c r="L125" s="13" t="s">
        <v>106</v>
      </c>
      <c r="M125" s="13" t="s">
        <v>106</v>
      </c>
      <c r="N125" s="28" t="s">
        <v>30</v>
      </c>
    </row>
    <row r="126" s="4" customFormat="1" ht="29" customHeight="1" spans="1:14">
      <c r="A126" s="13">
        <v>121</v>
      </c>
      <c r="B126" s="16" t="s">
        <v>402</v>
      </c>
      <c r="C126" s="16" t="s">
        <v>452</v>
      </c>
      <c r="D126" s="13" t="s">
        <v>449</v>
      </c>
      <c r="E126" s="13" t="s">
        <v>453</v>
      </c>
      <c r="F126" s="16">
        <v>14.5</v>
      </c>
      <c r="G126" s="13">
        <v>14.5</v>
      </c>
      <c r="H126" s="13"/>
      <c r="I126" s="16" t="s">
        <v>454</v>
      </c>
      <c r="J126" s="26">
        <v>44654</v>
      </c>
      <c r="K126" s="26">
        <v>44742</v>
      </c>
      <c r="L126" s="13" t="s">
        <v>106</v>
      </c>
      <c r="M126" s="13" t="s">
        <v>106</v>
      </c>
      <c r="N126" s="28" t="s">
        <v>30</v>
      </c>
    </row>
    <row r="127" s="4" customFormat="1" ht="29" customHeight="1" spans="1:14">
      <c r="A127" s="13">
        <v>122</v>
      </c>
      <c r="B127" s="13" t="s">
        <v>402</v>
      </c>
      <c r="C127" s="13" t="s">
        <v>455</v>
      </c>
      <c r="D127" s="13" t="s">
        <v>456</v>
      </c>
      <c r="E127" s="13" t="s">
        <v>457</v>
      </c>
      <c r="F127" s="16">
        <v>19.14</v>
      </c>
      <c r="G127" s="16">
        <v>19.14</v>
      </c>
      <c r="H127" s="16"/>
      <c r="I127" s="13" t="s">
        <v>458</v>
      </c>
      <c r="J127" s="26">
        <v>44652</v>
      </c>
      <c r="K127" s="26">
        <v>44925</v>
      </c>
      <c r="L127" s="13" t="s">
        <v>106</v>
      </c>
      <c r="M127" s="13" t="s">
        <v>106</v>
      </c>
      <c r="N127" s="28" t="s">
        <v>30</v>
      </c>
    </row>
    <row r="128" s="1" customFormat="1" ht="29" customHeight="1" spans="1:14">
      <c r="A128" s="13">
        <v>123</v>
      </c>
      <c r="B128" s="13" t="s">
        <v>402</v>
      </c>
      <c r="C128" s="13" t="s">
        <v>459</v>
      </c>
      <c r="D128" s="13" t="s">
        <v>460</v>
      </c>
      <c r="E128" s="13" t="s">
        <v>388</v>
      </c>
      <c r="F128" s="22">
        <v>14.98</v>
      </c>
      <c r="G128" s="17">
        <v>14.98</v>
      </c>
      <c r="H128" s="17"/>
      <c r="I128" s="13" t="s">
        <v>461</v>
      </c>
      <c r="J128" s="31">
        <v>44805</v>
      </c>
      <c r="K128" s="31">
        <v>44866</v>
      </c>
      <c r="L128" s="13" t="s">
        <v>106</v>
      </c>
      <c r="M128" s="13" t="s">
        <v>106</v>
      </c>
      <c r="N128" s="28" t="s">
        <v>30</v>
      </c>
    </row>
    <row r="129" s="1" customFormat="1" ht="29" customHeight="1" spans="1:14">
      <c r="A129" s="13">
        <v>124</v>
      </c>
      <c r="B129" s="13" t="s">
        <v>402</v>
      </c>
      <c r="C129" s="17" t="s">
        <v>462</v>
      </c>
      <c r="D129" s="13" t="s">
        <v>463</v>
      </c>
      <c r="E129" s="13" t="s">
        <v>388</v>
      </c>
      <c r="F129" s="22">
        <v>7</v>
      </c>
      <c r="G129" s="17">
        <v>7</v>
      </c>
      <c r="H129" s="17"/>
      <c r="I129" s="16" t="s">
        <v>464</v>
      </c>
      <c r="J129" s="31">
        <v>44805</v>
      </c>
      <c r="K129" s="31">
        <v>44866</v>
      </c>
      <c r="L129" s="13" t="s">
        <v>106</v>
      </c>
      <c r="M129" s="13" t="s">
        <v>106</v>
      </c>
      <c r="N129" s="28" t="s">
        <v>30</v>
      </c>
    </row>
    <row r="130" s="1" customFormat="1" ht="29" customHeight="1" spans="1:14">
      <c r="A130" s="13">
        <v>125</v>
      </c>
      <c r="B130" s="13" t="s">
        <v>402</v>
      </c>
      <c r="C130" s="13" t="s">
        <v>465</v>
      </c>
      <c r="D130" s="13" t="s">
        <v>466</v>
      </c>
      <c r="E130" s="13" t="s">
        <v>388</v>
      </c>
      <c r="F130" s="22">
        <v>18.7</v>
      </c>
      <c r="G130" s="17">
        <v>18.7</v>
      </c>
      <c r="H130" s="17"/>
      <c r="I130" s="16" t="s">
        <v>467</v>
      </c>
      <c r="J130" s="31">
        <v>44805</v>
      </c>
      <c r="K130" s="31">
        <v>44866</v>
      </c>
      <c r="L130" s="13" t="s">
        <v>106</v>
      </c>
      <c r="M130" s="13" t="s">
        <v>106</v>
      </c>
      <c r="N130" s="28" t="s">
        <v>30</v>
      </c>
    </row>
    <row r="131" s="1" customFormat="1" ht="29" customHeight="1" spans="1:14">
      <c r="A131" s="13">
        <v>126</v>
      </c>
      <c r="B131" s="13" t="s">
        <v>402</v>
      </c>
      <c r="C131" s="13" t="s">
        <v>468</v>
      </c>
      <c r="D131" s="13" t="s">
        <v>204</v>
      </c>
      <c r="E131" s="17" t="s">
        <v>328</v>
      </c>
      <c r="F131" s="22">
        <v>9.5</v>
      </c>
      <c r="G131" s="17">
        <v>9.5</v>
      </c>
      <c r="H131" s="17"/>
      <c r="I131" s="13" t="s">
        <v>469</v>
      </c>
      <c r="J131" s="31">
        <v>44713</v>
      </c>
      <c r="K131" s="31">
        <v>44896</v>
      </c>
      <c r="L131" s="13" t="s">
        <v>302</v>
      </c>
      <c r="M131" s="13" t="s">
        <v>302</v>
      </c>
      <c r="N131" s="28" t="s">
        <v>30</v>
      </c>
    </row>
    <row r="132" s="1" customFormat="1" ht="29" customHeight="1" spans="1:14">
      <c r="A132" s="13">
        <v>127</v>
      </c>
      <c r="B132" s="13" t="s">
        <v>402</v>
      </c>
      <c r="C132" s="13" t="s">
        <v>470</v>
      </c>
      <c r="D132" s="13" t="s">
        <v>471</v>
      </c>
      <c r="E132" s="17" t="s">
        <v>472</v>
      </c>
      <c r="F132" s="22">
        <v>9</v>
      </c>
      <c r="G132" s="17">
        <v>9</v>
      </c>
      <c r="H132" s="17"/>
      <c r="I132" s="13" t="s">
        <v>473</v>
      </c>
      <c r="J132" s="31">
        <v>44713</v>
      </c>
      <c r="K132" s="31">
        <v>44896</v>
      </c>
      <c r="L132" s="13" t="s">
        <v>106</v>
      </c>
      <c r="M132" s="13" t="s">
        <v>106</v>
      </c>
      <c r="N132" s="28" t="s">
        <v>30</v>
      </c>
    </row>
    <row r="133" s="1" customFormat="1" ht="29" customHeight="1" spans="1:14">
      <c r="A133" s="13">
        <v>128</v>
      </c>
      <c r="B133" s="13" t="s">
        <v>402</v>
      </c>
      <c r="C133" s="13" t="s">
        <v>474</v>
      </c>
      <c r="D133" s="13" t="s">
        <v>135</v>
      </c>
      <c r="E133" s="17" t="s">
        <v>475</v>
      </c>
      <c r="F133" s="16">
        <v>8.66</v>
      </c>
      <c r="G133" s="13">
        <v>8.66</v>
      </c>
      <c r="H133" s="13"/>
      <c r="I133" s="13" t="s">
        <v>476</v>
      </c>
      <c r="J133" s="31">
        <v>44805</v>
      </c>
      <c r="K133" s="31">
        <v>44896</v>
      </c>
      <c r="L133" s="13" t="s">
        <v>106</v>
      </c>
      <c r="M133" s="13" t="s">
        <v>106</v>
      </c>
      <c r="N133" s="28" t="s">
        <v>30</v>
      </c>
    </row>
    <row r="134" s="1" customFormat="1" ht="29" customHeight="1" spans="1:14">
      <c r="A134" s="13">
        <v>129</v>
      </c>
      <c r="B134" s="13" t="s">
        <v>402</v>
      </c>
      <c r="C134" s="13" t="s">
        <v>477</v>
      </c>
      <c r="D134" s="13" t="s">
        <v>478</v>
      </c>
      <c r="E134" s="17" t="s">
        <v>328</v>
      </c>
      <c r="F134" s="16">
        <v>47</v>
      </c>
      <c r="G134" s="13">
        <v>47</v>
      </c>
      <c r="H134" s="13"/>
      <c r="I134" s="13" t="s">
        <v>479</v>
      </c>
      <c r="J134" s="27">
        <v>44806</v>
      </c>
      <c r="K134" s="31">
        <v>44896</v>
      </c>
      <c r="L134" s="13" t="s">
        <v>153</v>
      </c>
      <c r="M134" s="13" t="s">
        <v>153</v>
      </c>
      <c r="N134" s="28" t="s">
        <v>30</v>
      </c>
    </row>
    <row r="135" s="4" customFormat="1" ht="28" customHeight="1" spans="1:14">
      <c r="A135" s="13">
        <v>130</v>
      </c>
      <c r="B135" s="13" t="s">
        <v>402</v>
      </c>
      <c r="C135" s="13" t="s">
        <v>480</v>
      </c>
      <c r="D135" s="13" t="s">
        <v>481</v>
      </c>
      <c r="E135" s="13" t="s">
        <v>482</v>
      </c>
      <c r="F135" s="16">
        <v>25</v>
      </c>
      <c r="G135" s="13"/>
      <c r="H135" s="13">
        <v>25</v>
      </c>
      <c r="I135" s="13" t="s">
        <v>483</v>
      </c>
      <c r="J135" s="26">
        <v>44652</v>
      </c>
      <c r="K135" s="26">
        <v>44864</v>
      </c>
      <c r="L135" s="13" t="s">
        <v>69</v>
      </c>
      <c r="M135" s="13" t="s">
        <v>69</v>
      </c>
      <c r="N135" s="28" t="s">
        <v>30</v>
      </c>
    </row>
    <row r="136" s="1" customFormat="1" ht="24" spans="1:14">
      <c r="A136" s="13">
        <v>131</v>
      </c>
      <c r="B136" s="16" t="s">
        <v>402</v>
      </c>
      <c r="C136" s="16" t="s">
        <v>484</v>
      </c>
      <c r="D136" s="16" t="s">
        <v>485</v>
      </c>
      <c r="E136" s="16" t="s">
        <v>425</v>
      </c>
      <c r="F136" s="16">
        <v>26.08</v>
      </c>
      <c r="G136" s="16"/>
      <c r="H136" s="16">
        <v>26.08</v>
      </c>
      <c r="I136" s="13" t="s">
        <v>486</v>
      </c>
      <c r="J136" s="26">
        <v>44652</v>
      </c>
      <c r="K136" s="26">
        <v>44925</v>
      </c>
      <c r="L136" s="13" t="s">
        <v>106</v>
      </c>
      <c r="M136" s="13" t="s">
        <v>106</v>
      </c>
      <c r="N136" s="28" t="s">
        <v>30</v>
      </c>
    </row>
    <row r="137" s="3" customFormat="1" ht="31" customHeight="1" spans="1:14">
      <c r="A137" s="13">
        <v>132</v>
      </c>
      <c r="B137" s="15" t="s">
        <v>487</v>
      </c>
      <c r="C137" s="12" t="s">
        <v>21</v>
      </c>
      <c r="D137" s="12" t="s">
        <v>21</v>
      </c>
      <c r="E137" s="12" t="s">
        <v>21</v>
      </c>
      <c r="F137" s="36">
        <f t="shared" ref="F137:H137" si="3">SUM(F138:F140)</f>
        <v>482.795925</v>
      </c>
      <c r="G137" s="36">
        <f t="shared" si="3"/>
        <v>482.795925</v>
      </c>
      <c r="H137" s="36">
        <f t="shared" si="3"/>
        <v>0</v>
      </c>
      <c r="I137" s="12" t="s">
        <v>21</v>
      </c>
      <c r="J137" s="34" t="s">
        <v>21</v>
      </c>
      <c r="K137" s="34" t="s">
        <v>21</v>
      </c>
      <c r="L137" s="12" t="s">
        <v>21</v>
      </c>
      <c r="M137" s="12" t="s">
        <v>21</v>
      </c>
      <c r="N137" s="35"/>
    </row>
    <row r="138" s="1" customFormat="1" ht="51" customHeight="1" spans="1:14">
      <c r="A138" s="13">
        <v>133</v>
      </c>
      <c r="B138" s="13" t="s">
        <v>488</v>
      </c>
      <c r="C138" s="13" t="s">
        <v>489</v>
      </c>
      <c r="D138" s="13" t="s">
        <v>490</v>
      </c>
      <c r="E138" s="13" t="s">
        <v>491</v>
      </c>
      <c r="F138" s="16">
        <v>68.6367</v>
      </c>
      <c r="G138" s="13">
        <v>68.6367</v>
      </c>
      <c r="H138" s="13"/>
      <c r="I138" s="13" t="s">
        <v>492</v>
      </c>
      <c r="J138" s="33">
        <v>44652</v>
      </c>
      <c r="K138" s="26">
        <v>44864</v>
      </c>
      <c r="L138" s="13" t="s">
        <v>493</v>
      </c>
      <c r="M138" s="13" t="s">
        <v>493</v>
      </c>
      <c r="N138" s="28" t="s">
        <v>494</v>
      </c>
    </row>
    <row r="139" s="1" customFormat="1" ht="51" customHeight="1" spans="1:14">
      <c r="A139" s="13">
        <v>134</v>
      </c>
      <c r="B139" s="13" t="s">
        <v>495</v>
      </c>
      <c r="C139" s="13" t="s">
        <v>496</v>
      </c>
      <c r="D139" s="13" t="s">
        <v>490</v>
      </c>
      <c r="E139" s="13" t="s">
        <v>491</v>
      </c>
      <c r="F139" s="16">
        <v>235.521797</v>
      </c>
      <c r="G139" s="13">
        <v>235.521797</v>
      </c>
      <c r="H139" s="13"/>
      <c r="I139" s="13" t="s">
        <v>492</v>
      </c>
      <c r="J139" s="33">
        <v>44652</v>
      </c>
      <c r="K139" s="26">
        <v>44864</v>
      </c>
      <c r="L139" s="13" t="s">
        <v>493</v>
      </c>
      <c r="M139" s="13" t="s">
        <v>493</v>
      </c>
      <c r="N139" s="28" t="s">
        <v>494</v>
      </c>
    </row>
    <row r="140" s="1" customFormat="1" ht="51" customHeight="1" spans="1:14">
      <c r="A140" s="13">
        <v>135</v>
      </c>
      <c r="B140" s="13" t="s">
        <v>497</v>
      </c>
      <c r="C140" s="13" t="s">
        <v>498</v>
      </c>
      <c r="D140" s="13" t="s">
        <v>490</v>
      </c>
      <c r="E140" s="13" t="s">
        <v>491</v>
      </c>
      <c r="F140" s="16">
        <v>178.637428</v>
      </c>
      <c r="G140" s="13">
        <v>178.637428</v>
      </c>
      <c r="H140" s="13"/>
      <c r="I140" s="13" t="s">
        <v>492</v>
      </c>
      <c r="J140" s="33">
        <v>44652</v>
      </c>
      <c r="K140" s="26">
        <v>44864</v>
      </c>
      <c r="L140" s="13" t="s">
        <v>493</v>
      </c>
      <c r="M140" s="13" t="s">
        <v>493</v>
      </c>
      <c r="N140" s="28" t="s">
        <v>494</v>
      </c>
    </row>
    <row r="141" s="3" customFormat="1" ht="24" spans="1:14">
      <c r="A141" s="13">
        <v>136</v>
      </c>
      <c r="B141" s="15" t="s">
        <v>499</v>
      </c>
      <c r="C141" s="12" t="s">
        <v>21</v>
      </c>
      <c r="D141" s="12" t="s">
        <v>21</v>
      </c>
      <c r="E141" s="12" t="s">
        <v>21</v>
      </c>
      <c r="F141" s="24">
        <f t="shared" ref="F141:H141" si="4">F142+F184+F203+F216</f>
        <v>8324.8138</v>
      </c>
      <c r="G141" s="24">
        <f t="shared" si="4"/>
        <v>6147.436925</v>
      </c>
      <c r="H141" s="24">
        <f t="shared" si="4"/>
        <v>2177.376875</v>
      </c>
      <c r="I141" s="12" t="s">
        <v>21</v>
      </c>
      <c r="J141" s="34" t="s">
        <v>21</v>
      </c>
      <c r="K141" s="34" t="s">
        <v>21</v>
      </c>
      <c r="L141" s="12" t="s">
        <v>21</v>
      </c>
      <c r="M141" s="12" t="s">
        <v>21</v>
      </c>
      <c r="N141" s="35"/>
    </row>
    <row r="142" s="3" customFormat="1" ht="24" spans="1:14">
      <c r="A142" s="13">
        <v>137</v>
      </c>
      <c r="B142" s="15" t="s">
        <v>500</v>
      </c>
      <c r="C142" s="12" t="s">
        <v>21</v>
      </c>
      <c r="D142" s="12" t="s">
        <v>21</v>
      </c>
      <c r="E142" s="12" t="s">
        <v>21</v>
      </c>
      <c r="F142" s="24">
        <f>F143+F171+F177</f>
        <v>3113.413908</v>
      </c>
      <c r="G142" s="24">
        <f t="shared" ref="F142:H142" si="5">G143+G171+G177</f>
        <v>2623.114439</v>
      </c>
      <c r="H142" s="24">
        <f t="shared" si="5"/>
        <v>490.299469</v>
      </c>
      <c r="I142" s="12" t="s">
        <v>21</v>
      </c>
      <c r="J142" s="34" t="s">
        <v>21</v>
      </c>
      <c r="K142" s="34" t="s">
        <v>21</v>
      </c>
      <c r="L142" s="12" t="s">
        <v>21</v>
      </c>
      <c r="M142" s="12" t="s">
        <v>21</v>
      </c>
      <c r="N142" s="35"/>
    </row>
    <row r="143" s="3" customFormat="1" ht="24" spans="1:14">
      <c r="A143" s="13">
        <v>138</v>
      </c>
      <c r="B143" s="15" t="s">
        <v>501</v>
      </c>
      <c r="C143" s="24" t="s">
        <v>21</v>
      </c>
      <c r="D143" s="24" t="s">
        <v>21</v>
      </c>
      <c r="E143" s="24" t="s">
        <v>21</v>
      </c>
      <c r="F143" s="24">
        <f>SUM(F144:F170)</f>
        <v>2507.432308</v>
      </c>
      <c r="G143" s="24">
        <f>SUM(G144:G170)</f>
        <v>2086.784439</v>
      </c>
      <c r="H143" s="24">
        <f>SUM(H144:H170)</f>
        <v>420.647869</v>
      </c>
      <c r="I143" s="24" t="s">
        <v>21</v>
      </c>
      <c r="J143" s="44" t="s">
        <v>21</v>
      </c>
      <c r="K143" s="44" t="s">
        <v>21</v>
      </c>
      <c r="L143" s="24" t="s">
        <v>21</v>
      </c>
      <c r="M143" s="24" t="s">
        <v>21</v>
      </c>
      <c r="N143" s="45"/>
    </row>
    <row r="144" s="1" customFormat="1" ht="100" customHeight="1" spans="1:14">
      <c r="A144" s="13">
        <v>139</v>
      </c>
      <c r="B144" s="13" t="s">
        <v>502</v>
      </c>
      <c r="C144" s="13" t="s">
        <v>503</v>
      </c>
      <c r="D144" s="13" t="s">
        <v>411</v>
      </c>
      <c r="E144" s="13" t="s">
        <v>504</v>
      </c>
      <c r="F144" s="16">
        <v>303.68</v>
      </c>
      <c r="G144" s="13">
        <v>303.68</v>
      </c>
      <c r="H144" s="13"/>
      <c r="I144" s="13" t="s">
        <v>413</v>
      </c>
      <c r="J144" s="26">
        <v>44652</v>
      </c>
      <c r="K144" s="26">
        <v>44925</v>
      </c>
      <c r="L144" s="27" t="s">
        <v>407</v>
      </c>
      <c r="M144" s="27" t="s">
        <v>407</v>
      </c>
      <c r="N144" s="28" t="s">
        <v>505</v>
      </c>
    </row>
    <row r="145" s="1" customFormat="1" ht="77" customHeight="1" spans="1:14">
      <c r="A145" s="13">
        <v>140</v>
      </c>
      <c r="B145" s="13" t="s">
        <v>502</v>
      </c>
      <c r="C145" s="13" t="s">
        <v>506</v>
      </c>
      <c r="D145" s="13" t="s">
        <v>507</v>
      </c>
      <c r="E145" s="13" t="s">
        <v>508</v>
      </c>
      <c r="F145" s="16">
        <v>1000</v>
      </c>
      <c r="G145" s="16">
        <v>891.25</v>
      </c>
      <c r="H145" s="16">
        <v>108.75</v>
      </c>
      <c r="I145" s="13" t="s">
        <v>509</v>
      </c>
      <c r="J145" s="26">
        <v>44652</v>
      </c>
      <c r="K145" s="26">
        <v>44925</v>
      </c>
      <c r="L145" s="13" t="s">
        <v>407</v>
      </c>
      <c r="M145" s="13" t="s">
        <v>407</v>
      </c>
      <c r="N145" s="28" t="s">
        <v>505</v>
      </c>
    </row>
    <row r="146" s="1" customFormat="1" ht="39" customHeight="1" spans="1:14">
      <c r="A146" s="13">
        <v>141</v>
      </c>
      <c r="B146" s="13" t="s">
        <v>502</v>
      </c>
      <c r="C146" s="13" t="s">
        <v>510</v>
      </c>
      <c r="D146" s="13" t="s">
        <v>92</v>
      </c>
      <c r="E146" s="13" t="s">
        <v>511</v>
      </c>
      <c r="F146" s="16">
        <v>260</v>
      </c>
      <c r="G146" s="13">
        <v>260</v>
      </c>
      <c r="H146" s="13"/>
      <c r="I146" s="13" t="s">
        <v>512</v>
      </c>
      <c r="J146" s="26">
        <v>44621</v>
      </c>
      <c r="K146" s="26">
        <v>44772</v>
      </c>
      <c r="L146" s="13" t="s">
        <v>513</v>
      </c>
      <c r="M146" s="13" t="s">
        <v>513</v>
      </c>
      <c r="N146" s="28" t="s">
        <v>505</v>
      </c>
    </row>
    <row r="147" s="1" customFormat="1" ht="24" spans="1:14">
      <c r="A147" s="13">
        <v>142</v>
      </c>
      <c r="B147" s="13" t="s">
        <v>502</v>
      </c>
      <c r="C147" s="13" t="s">
        <v>514</v>
      </c>
      <c r="D147" s="13" t="s">
        <v>515</v>
      </c>
      <c r="E147" s="13" t="s">
        <v>516</v>
      </c>
      <c r="F147" s="16">
        <v>385.26</v>
      </c>
      <c r="G147" s="13">
        <v>183.58</v>
      </c>
      <c r="H147" s="16">
        <v>201.68</v>
      </c>
      <c r="I147" s="13" t="s">
        <v>517</v>
      </c>
      <c r="J147" s="26">
        <v>44652</v>
      </c>
      <c r="K147" s="26">
        <v>44925</v>
      </c>
      <c r="L147" s="27" t="s">
        <v>407</v>
      </c>
      <c r="M147" s="27" t="s">
        <v>407</v>
      </c>
      <c r="N147" s="28" t="s">
        <v>505</v>
      </c>
    </row>
    <row r="148" s="5" customFormat="1" ht="48" customHeight="1" spans="1:14">
      <c r="A148" s="13">
        <v>143</v>
      </c>
      <c r="B148" s="13" t="s">
        <v>502</v>
      </c>
      <c r="C148" s="13" t="s">
        <v>518</v>
      </c>
      <c r="D148" s="13" t="s">
        <v>519</v>
      </c>
      <c r="E148" s="13" t="s">
        <v>520</v>
      </c>
      <c r="F148" s="16">
        <v>18</v>
      </c>
      <c r="G148" s="13">
        <v>18</v>
      </c>
      <c r="H148" s="13"/>
      <c r="I148" s="13" t="s">
        <v>521</v>
      </c>
      <c r="J148" s="26">
        <v>44805</v>
      </c>
      <c r="K148" s="26">
        <v>44925</v>
      </c>
      <c r="L148" s="13" t="s">
        <v>106</v>
      </c>
      <c r="M148" s="13" t="s">
        <v>106</v>
      </c>
      <c r="N148" s="28" t="s">
        <v>505</v>
      </c>
    </row>
    <row r="149" s="1" customFormat="1" ht="37" customHeight="1" spans="1:14">
      <c r="A149" s="13">
        <v>144</v>
      </c>
      <c r="B149" s="16" t="s">
        <v>502</v>
      </c>
      <c r="C149" s="16" t="s">
        <v>522</v>
      </c>
      <c r="D149" s="16" t="s">
        <v>523</v>
      </c>
      <c r="E149" s="13" t="s">
        <v>524</v>
      </c>
      <c r="F149" s="16">
        <v>37.5</v>
      </c>
      <c r="G149" s="16"/>
      <c r="H149" s="16">
        <v>37.5</v>
      </c>
      <c r="I149" s="16" t="s">
        <v>525</v>
      </c>
      <c r="J149" s="26">
        <v>44652</v>
      </c>
      <c r="K149" s="26">
        <v>44925</v>
      </c>
      <c r="L149" s="16" t="s">
        <v>106</v>
      </c>
      <c r="M149" s="16" t="s">
        <v>106</v>
      </c>
      <c r="N149" s="28" t="s">
        <v>505</v>
      </c>
    </row>
    <row r="150" s="1" customFormat="1" ht="50" customHeight="1" spans="1:14">
      <c r="A150" s="13">
        <v>145</v>
      </c>
      <c r="B150" s="13" t="s">
        <v>502</v>
      </c>
      <c r="C150" s="13" t="s">
        <v>526</v>
      </c>
      <c r="D150" s="13" t="s">
        <v>527</v>
      </c>
      <c r="E150" s="13" t="s">
        <v>388</v>
      </c>
      <c r="F150" s="16">
        <v>6.85</v>
      </c>
      <c r="G150" s="16"/>
      <c r="H150" s="13">
        <v>6.85</v>
      </c>
      <c r="I150" s="13" t="s">
        <v>528</v>
      </c>
      <c r="J150" s="26">
        <v>44652</v>
      </c>
      <c r="K150" s="26">
        <v>44925</v>
      </c>
      <c r="L150" s="13" t="s">
        <v>106</v>
      </c>
      <c r="M150" s="13" t="s">
        <v>106</v>
      </c>
      <c r="N150" s="28" t="s">
        <v>505</v>
      </c>
    </row>
    <row r="151" s="1" customFormat="1" ht="37" customHeight="1" spans="1:14">
      <c r="A151" s="13">
        <v>146</v>
      </c>
      <c r="B151" s="13" t="s">
        <v>502</v>
      </c>
      <c r="C151" s="13" t="s">
        <v>529</v>
      </c>
      <c r="D151" s="13" t="s">
        <v>530</v>
      </c>
      <c r="E151" s="13" t="s">
        <v>531</v>
      </c>
      <c r="F151" s="16">
        <v>37.9</v>
      </c>
      <c r="G151" s="13">
        <v>37.9</v>
      </c>
      <c r="H151" s="13"/>
      <c r="I151" s="13" t="s">
        <v>532</v>
      </c>
      <c r="J151" s="26">
        <v>44621</v>
      </c>
      <c r="K151" s="26">
        <v>44711</v>
      </c>
      <c r="L151" s="27" t="s">
        <v>148</v>
      </c>
      <c r="M151" s="27" t="s">
        <v>148</v>
      </c>
      <c r="N151" s="28" t="s">
        <v>505</v>
      </c>
    </row>
    <row r="152" s="1" customFormat="1" ht="28" customHeight="1" spans="1:14">
      <c r="A152" s="13">
        <v>147</v>
      </c>
      <c r="B152" s="16" t="s">
        <v>502</v>
      </c>
      <c r="C152" s="16" t="s">
        <v>533</v>
      </c>
      <c r="D152" s="16" t="s">
        <v>534</v>
      </c>
      <c r="E152" s="16" t="s">
        <v>340</v>
      </c>
      <c r="F152" s="16">
        <v>24</v>
      </c>
      <c r="G152" s="16">
        <v>17.5557</v>
      </c>
      <c r="H152" s="16">
        <v>6.4443</v>
      </c>
      <c r="I152" s="16" t="s">
        <v>535</v>
      </c>
      <c r="J152" s="26">
        <v>44652</v>
      </c>
      <c r="K152" s="26">
        <v>44925</v>
      </c>
      <c r="L152" s="16" t="s">
        <v>106</v>
      </c>
      <c r="M152" s="16" t="s">
        <v>325</v>
      </c>
      <c r="N152" s="28" t="s">
        <v>505</v>
      </c>
    </row>
    <row r="153" s="4" customFormat="1" ht="48" customHeight="1" spans="1:14">
      <c r="A153" s="13">
        <v>148</v>
      </c>
      <c r="B153" s="13" t="s">
        <v>502</v>
      </c>
      <c r="C153" s="16" t="s">
        <v>536</v>
      </c>
      <c r="D153" s="13" t="s">
        <v>251</v>
      </c>
      <c r="E153" s="13" t="s">
        <v>340</v>
      </c>
      <c r="F153" s="16">
        <v>22.34</v>
      </c>
      <c r="G153" s="16"/>
      <c r="H153" s="13">
        <v>22.34</v>
      </c>
      <c r="I153" s="13" t="s">
        <v>537</v>
      </c>
      <c r="J153" s="26">
        <v>44621</v>
      </c>
      <c r="K153" s="26">
        <v>44925</v>
      </c>
      <c r="L153" s="13" t="s">
        <v>106</v>
      </c>
      <c r="M153" s="13" t="s">
        <v>106</v>
      </c>
      <c r="N153" s="28" t="s">
        <v>505</v>
      </c>
    </row>
    <row r="154" s="4" customFormat="1" ht="33" customHeight="1" spans="1:14">
      <c r="A154" s="13">
        <v>149</v>
      </c>
      <c r="B154" s="13" t="s">
        <v>502</v>
      </c>
      <c r="C154" s="13" t="s">
        <v>538</v>
      </c>
      <c r="D154" s="13" t="s">
        <v>539</v>
      </c>
      <c r="E154" s="13" t="s">
        <v>388</v>
      </c>
      <c r="F154" s="18">
        <v>4.55</v>
      </c>
      <c r="G154" s="13"/>
      <c r="H154" s="18">
        <v>4.55</v>
      </c>
      <c r="I154" s="13" t="s">
        <v>540</v>
      </c>
      <c r="J154" s="26">
        <v>44743</v>
      </c>
      <c r="K154" s="26">
        <v>44864</v>
      </c>
      <c r="L154" s="13" t="s">
        <v>78</v>
      </c>
      <c r="M154" s="13" t="s">
        <v>78</v>
      </c>
      <c r="N154" s="28" t="s">
        <v>505</v>
      </c>
    </row>
    <row r="155" s="4" customFormat="1" ht="33" customHeight="1" spans="1:14">
      <c r="A155" s="13">
        <v>150</v>
      </c>
      <c r="B155" s="13" t="s">
        <v>502</v>
      </c>
      <c r="C155" s="13" t="s">
        <v>541</v>
      </c>
      <c r="D155" s="13" t="s">
        <v>542</v>
      </c>
      <c r="E155" s="13" t="s">
        <v>340</v>
      </c>
      <c r="F155" s="16">
        <v>20.11</v>
      </c>
      <c r="G155" s="16">
        <v>20.11</v>
      </c>
      <c r="H155" s="13"/>
      <c r="I155" s="13" t="s">
        <v>543</v>
      </c>
      <c r="J155" s="26">
        <v>44652</v>
      </c>
      <c r="K155" s="26">
        <v>44925</v>
      </c>
      <c r="L155" s="13" t="s">
        <v>433</v>
      </c>
      <c r="M155" s="13" t="s">
        <v>433</v>
      </c>
      <c r="N155" s="46" t="s">
        <v>505</v>
      </c>
    </row>
    <row r="156" s="4" customFormat="1" ht="24" spans="1:14">
      <c r="A156" s="13">
        <v>151</v>
      </c>
      <c r="B156" s="13" t="s">
        <v>502</v>
      </c>
      <c r="C156" s="13" t="s">
        <v>544</v>
      </c>
      <c r="D156" s="13" t="s">
        <v>545</v>
      </c>
      <c r="E156" s="13" t="s">
        <v>546</v>
      </c>
      <c r="F156" s="22">
        <v>6.7084</v>
      </c>
      <c r="G156" s="22">
        <v>6.7084</v>
      </c>
      <c r="H156" s="17"/>
      <c r="I156" s="13" t="s">
        <v>547</v>
      </c>
      <c r="J156" s="27">
        <v>44743</v>
      </c>
      <c r="K156" s="27">
        <v>44896</v>
      </c>
      <c r="L156" s="13" t="s">
        <v>194</v>
      </c>
      <c r="M156" s="13" t="s">
        <v>194</v>
      </c>
      <c r="N156" s="46" t="s">
        <v>548</v>
      </c>
    </row>
    <row r="157" s="4" customFormat="1" ht="36" customHeight="1" spans="1:14">
      <c r="A157" s="13">
        <v>152</v>
      </c>
      <c r="B157" s="13" t="s">
        <v>502</v>
      </c>
      <c r="C157" s="13" t="s">
        <v>549</v>
      </c>
      <c r="D157" s="13" t="s">
        <v>268</v>
      </c>
      <c r="E157" s="13" t="s">
        <v>550</v>
      </c>
      <c r="F157" s="22">
        <v>15.13</v>
      </c>
      <c r="G157" s="22">
        <v>15.13</v>
      </c>
      <c r="H157" s="17"/>
      <c r="I157" s="13" t="s">
        <v>551</v>
      </c>
      <c r="J157" s="27">
        <v>44743</v>
      </c>
      <c r="K157" s="27">
        <v>44896</v>
      </c>
      <c r="L157" s="13" t="s">
        <v>194</v>
      </c>
      <c r="M157" s="13" t="s">
        <v>194</v>
      </c>
      <c r="N157" s="46" t="s">
        <v>346</v>
      </c>
    </row>
    <row r="158" s="4" customFormat="1" ht="39" customHeight="1" spans="1:14">
      <c r="A158" s="13">
        <v>153</v>
      </c>
      <c r="B158" s="13" t="s">
        <v>502</v>
      </c>
      <c r="C158" s="13" t="s">
        <v>552</v>
      </c>
      <c r="D158" s="13" t="s">
        <v>331</v>
      </c>
      <c r="E158" s="13" t="s">
        <v>553</v>
      </c>
      <c r="F158" s="22">
        <v>20.0659</v>
      </c>
      <c r="G158" s="17">
        <v>20.0659</v>
      </c>
      <c r="H158" s="17"/>
      <c r="I158" s="13" t="s">
        <v>554</v>
      </c>
      <c r="J158" s="27">
        <v>44743</v>
      </c>
      <c r="K158" s="27">
        <v>44896</v>
      </c>
      <c r="L158" s="13" t="s">
        <v>194</v>
      </c>
      <c r="M158" s="13" t="s">
        <v>194</v>
      </c>
      <c r="N158" s="46" t="s">
        <v>346</v>
      </c>
    </row>
    <row r="159" s="4" customFormat="1" ht="51" customHeight="1" spans="1:14">
      <c r="A159" s="13">
        <v>154</v>
      </c>
      <c r="B159" s="13" t="s">
        <v>502</v>
      </c>
      <c r="C159" s="13" t="s">
        <v>555</v>
      </c>
      <c r="D159" s="13" t="s">
        <v>339</v>
      </c>
      <c r="E159" s="13" t="s">
        <v>556</v>
      </c>
      <c r="F159" s="22">
        <v>11.8242</v>
      </c>
      <c r="G159" s="22">
        <v>11.8242</v>
      </c>
      <c r="H159" s="17"/>
      <c r="I159" s="13" t="s">
        <v>557</v>
      </c>
      <c r="J159" s="27">
        <v>44743</v>
      </c>
      <c r="K159" s="27">
        <v>44896</v>
      </c>
      <c r="L159" s="13" t="s">
        <v>194</v>
      </c>
      <c r="M159" s="13" t="s">
        <v>194</v>
      </c>
      <c r="N159" s="46" t="s">
        <v>346</v>
      </c>
    </row>
    <row r="160" s="4" customFormat="1" ht="57" customHeight="1" spans="1:14">
      <c r="A160" s="13">
        <v>155</v>
      </c>
      <c r="B160" s="17" t="s">
        <v>502</v>
      </c>
      <c r="C160" s="13" t="s">
        <v>558</v>
      </c>
      <c r="D160" s="13" t="s">
        <v>559</v>
      </c>
      <c r="E160" s="13" t="s">
        <v>388</v>
      </c>
      <c r="F160" s="16">
        <v>4.09</v>
      </c>
      <c r="G160" s="16"/>
      <c r="H160" s="13">
        <v>4.09</v>
      </c>
      <c r="I160" s="13" t="s">
        <v>560</v>
      </c>
      <c r="J160" s="26">
        <v>44655</v>
      </c>
      <c r="K160" s="26">
        <v>44925</v>
      </c>
      <c r="L160" s="13" t="s">
        <v>106</v>
      </c>
      <c r="M160" s="13" t="s">
        <v>106</v>
      </c>
      <c r="N160" s="28" t="s">
        <v>505</v>
      </c>
    </row>
    <row r="161" s="4" customFormat="1" ht="33" customHeight="1" spans="1:14">
      <c r="A161" s="13">
        <v>156</v>
      </c>
      <c r="B161" s="13" t="s">
        <v>502</v>
      </c>
      <c r="C161" s="13" t="s">
        <v>561</v>
      </c>
      <c r="D161" s="13" t="s">
        <v>481</v>
      </c>
      <c r="E161" s="13" t="s">
        <v>562</v>
      </c>
      <c r="F161" s="16">
        <v>8.75</v>
      </c>
      <c r="G161" s="42"/>
      <c r="H161" s="13">
        <v>8.75</v>
      </c>
      <c r="I161" s="13" t="s">
        <v>563</v>
      </c>
      <c r="J161" s="27">
        <v>44774</v>
      </c>
      <c r="K161" s="27">
        <v>44835</v>
      </c>
      <c r="L161" s="27" t="s">
        <v>162</v>
      </c>
      <c r="M161" s="27" t="s">
        <v>162</v>
      </c>
      <c r="N161" s="46" t="s">
        <v>505</v>
      </c>
    </row>
    <row r="162" s="4" customFormat="1" ht="24" spans="1:14">
      <c r="A162" s="13">
        <v>157</v>
      </c>
      <c r="B162" s="13" t="s">
        <v>502</v>
      </c>
      <c r="C162" s="13" t="s">
        <v>564</v>
      </c>
      <c r="D162" s="13" t="s">
        <v>159</v>
      </c>
      <c r="E162" s="13" t="s">
        <v>565</v>
      </c>
      <c r="F162" s="16">
        <v>4.2</v>
      </c>
      <c r="G162" s="42"/>
      <c r="H162" s="13">
        <v>4.2</v>
      </c>
      <c r="I162" s="13" t="s">
        <v>566</v>
      </c>
      <c r="J162" s="27">
        <v>44774</v>
      </c>
      <c r="K162" s="27">
        <v>44835</v>
      </c>
      <c r="L162" s="27" t="s">
        <v>162</v>
      </c>
      <c r="M162" s="27" t="s">
        <v>162</v>
      </c>
      <c r="N162" s="46" t="s">
        <v>505</v>
      </c>
    </row>
    <row r="163" s="4" customFormat="1" ht="24" spans="1:14">
      <c r="A163" s="13">
        <v>158</v>
      </c>
      <c r="B163" s="13" t="s">
        <v>502</v>
      </c>
      <c r="C163" s="13" t="s">
        <v>567</v>
      </c>
      <c r="D163" s="13" t="s">
        <v>404</v>
      </c>
      <c r="E163" s="13" t="s">
        <v>568</v>
      </c>
      <c r="F163" s="16">
        <v>9.82</v>
      </c>
      <c r="G163" s="42"/>
      <c r="H163" s="13">
        <v>9.82</v>
      </c>
      <c r="I163" s="13" t="s">
        <v>569</v>
      </c>
      <c r="J163" s="27">
        <v>44774</v>
      </c>
      <c r="K163" s="27">
        <v>44835</v>
      </c>
      <c r="L163" s="27" t="s">
        <v>162</v>
      </c>
      <c r="M163" s="27" t="s">
        <v>162</v>
      </c>
      <c r="N163" s="46" t="s">
        <v>505</v>
      </c>
    </row>
    <row r="164" s="1" customFormat="1" ht="28" customHeight="1" spans="1:14">
      <c r="A164" s="13">
        <v>159</v>
      </c>
      <c r="B164" s="13" t="s">
        <v>502</v>
      </c>
      <c r="C164" s="13" t="s">
        <v>570</v>
      </c>
      <c r="D164" s="13" t="s">
        <v>571</v>
      </c>
      <c r="E164" s="13" t="s">
        <v>388</v>
      </c>
      <c r="F164" s="22">
        <v>14.21</v>
      </c>
      <c r="G164" s="17">
        <v>14.21</v>
      </c>
      <c r="H164" s="17"/>
      <c r="I164" s="13" t="s">
        <v>572</v>
      </c>
      <c r="J164" s="31">
        <v>44805</v>
      </c>
      <c r="K164" s="31">
        <v>44866</v>
      </c>
      <c r="L164" s="13" t="s">
        <v>106</v>
      </c>
      <c r="M164" s="13" t="s">
        <v>106</v>
      </c>
      <c r="N164" s="28" t="s">
        <v>505</v>
      </c>
    </row>
    <row r="165" s="1" customFormat="1" ht="28" customHeight="1" spans="1:14">
      <c r="A165" s="13">
        <v>160</v>
      </c>
      <c r="B165" s="13" t="s">
        <v>502</v>
      </c>
      <c r="C165" s="13" t="s">
        <v>573</v>
      </c>
      <c r="D165" s="13" t="s">
        <v>574</v>
      </c>
      <c r="E165" s="13" t="s">
        <v>388</v>
      </c>
      <c r="F165" s="22">
        <v>4.8</v>
      </c>
      <c r="G165" s="13">
        <v>1.608931</v>
      </c>
      <c r="H165" s="17">
        <v>3.191069</v>
      </c>
      <c r="I165" s="16" t="s">
        <v>575</v>
      </c>
      <c r="J165" s="31">
        <v>44805</v>
      </c>
      <c r="K165" s="31">
        <v>44866</v>
      </c>
      <c r="L165" s="13" t="s">
        <v>106</v>
      </c>
      <c r="M165" s="13" t="s">
        <v>106</v>
      </c>
      <c r="N165" s="28" t="s">
        <v>505</v>
      </c>
    </row>
    <row r="166" s="1" customFormat="1" ht="28" customHeight="1" spans="1:14">
      <c r="A166" s="13">
        <v>161</v>
      </c>
      <c r="B166" s="13" t="s">
        <v>502</v>
      </c>
      <c r="C166" s="13" t="s">
        <v>576</v>
      </c>
      <c r="D166" s="13" t="s">
        <v>577</v>
      </c>
      <c r="E166" s="13" t="s">
        <v>388</v>
      </c>
      <c r="F166" s="22">
        <v>5</v>
      </c>
      <c r="G166" s="17">
        <v>5</v>
      </c>
      <c r="H166" s="17"/>
      <c r="I166" s="16" t="s">
        <v>578</v>
      </c>
      <c r="J166" s="31">
        <v>44805</v>
      </c>
      <c r="K166" s="31">
        <v>44866</v>
      </c>
      <c r="L166" s="13" t="s">
        <v>106</v>
      </c>
      <c r="M166" s="13" t="s">
        <v>106</v>
      </c>
      <c r="N166" s="28" t="s">
        <v>505</v>
      </c>
    </row>
    <row r="167" s="1" customFormat="1" spans="1:14">
      <c r="A167" s="13">
        <v>162</v>
      </c>
      <c r="B167" s="13" t="s">
        <v>502</v>
      </c>
      <c r="C167" s="13" t="s">
        <v>579</v>
      </c>
      <c r="D167" s="13" t="s">
        <v>580</v>
      </c>
      <c r="E167" s="17" t="s">
        <v>388</v>
      </c>
      <c r="F167" s="16">
        <v>16.623808</v>
      </c>
      <c r="G167" s="13">
        <v>16.623808</v>
      </c>
      <c r="H167" s="13"/>
      <c r="I167" s="13" t="s">
        <v>581</v>
      </c>
      <c r="J167" s="27">
        <v>44621</v>
      </c>
      <c r="K167" s="27">
        <v>44925</v>
      </c>
      <c r="L167" s="13" t="s">
        <v>302</v>
      </c>
      <c r="M167" s="13" t="s">
        <v>302</v>
      </c>
      <c r="N167" s="46" t="s">
        <v>505</v>
      </c>
    </row>
    <row r="168" s="1" customFormat="1" ht="24" spans="1:14">
      <c r="A168" s="13">
        <v>163</v>
      </c>
      <c r="B168" s="13" t="s">
        <v>502</v>
      </c>
      <c r="C168" s="13" t="s">
        <v>582</v>
      </c>
      <c r="D168" s="13" t="s">
        <v>404</v>
      </c>
      <c r="E168" s="17" t="s">
        <v>583</v>
      </c>
      <c r="F168" s="22">
        <v>49.8</v>
      </c>
      <c r="G168" s="21">
        <v>47.3175</v>
      </c>
      <c r="H168" s="17">
        <v>2.4825</v>
      </c>
      <c r="I168" s="13" t="s">
        <v>584</v>
      </c>
      <c r="J168" s="31">
        <v>44806</v>
      </c>
      <c r="K168" s="31">
        <v>44896</v>
      </c>
      <c r="L168" s="13" t="s">
        <v>162</v>
      </c>
      <c r="M168" s="13" t="s">
        <v>162</v>
      </c>
      <c r="N168" s="46" t="s">
        <v>505</v>
      </c>
    </row>
    <row r="169" s="6" customFormat="1" ht="51" customHeight="1" spans="1:14">
      <c r="A169" s="13">
        <v>164</v>
      </c>
      <c r="B169" s="13" t="s">
        <v>502</v>
      </c>
      <c r="C169" s="13" t="s">
        <v>585</v>
      </c>
      <c r="D169" s="13" t="s">
        <v>586</v>
      </c>
      <c r="E169" s="16" t="s">
        <v>587</v>
      </c>
      <c r="F169" s="16">
        <v>86.52</v>
      </c>
      <c r="G169" s="13">
        <v>86.52</v>
      </c>
      <c r="H169" s="13"/>
      <c r="I169" s="13" t="s">
        <v>588</v>
      </c>
      <c r="J169" s="26">
        <v>44621</v>
      </c>
      <c r="K169" s="26">
        <v>44925</v>
      </c>
      <c r="L169" s="27" t="s">
        <v>153</v>
      </c>
      <c r="M169" s="27" t="s">
        <v>153</v>
      </c>
      <c r="N169" s="41" t="s">
        <v>505</v>
      </c>
    </row>
    <row r="170" s="1" customFormat="1" ht="35" customHeight="1" spans="1:14">
      <c r="A170" s="13">
        <v>165</v>
      </c>
      <c r="B170" s="13" t="s">
        <v>502</v>
      </c>
      <c r="C170" s="13" t="s">
        <v>589</v>
      </c>
      <c r="D170" s="13" t="s">
        <v>140</v>
      </c>
      <c r="E170" s="13" t="s">
        <v>590</v>
      </c>
      <c r="F170" s="16">
        <v>129.7</v>
      </c>
      <c r="G170" s="13">
        <v>129.7</v>
      </c>
      <c r="H170" s="13"/>
      <c r="I170" s="13" t="s">
        <v>591</v>
      </c>
      <c r="J170" s="27">
        <v>44531</v>
      </c>
      <c r="K170" s="27">
        <v>44713</v>
      </c>
      <c r="L170" s="13" t="s">
        <v>513</v>
      </c>
      <c r="M170" s="13" t="s">
        <v>513</v>
      </c>
      <c r="N170" s="41" t="s">
        <v>505</v>
      </c>
    </row>
    <row r="171" s="5" customFormat="1" ht="21" customHeight="1" spans="1:14">
      <c r="A171" s="13">
        <v>166</v>
      </c>
      <c r="B171" s="15" t="s">
        <v>592</v>
      </c>
      <c r="C171" s="12" t="s">
        <v>21</v>
      </c>
      <c r="D171" s="12" t="s">
        <v>21</v>
      </c>
      <c r="E171" s="12" t="s">
        <v>21</v>
      </c>
      <c r="F171" s="12">
        <f t="shared" ref="F171:H171" si="6">SUM(F172:F176)</f>
        <v>70.9816</v>
      </c>
      <c r="G171" s="12">
        <f t="shared" si="6"/>
        <v>20.73</v>
      </c>
      <c r="H171" s="12">
        <f t="shared" si="6"/>
        <v>50.2516</v>
      </c>
      <c r="I171" s="12" t="s">
        <v>21</v>
      </c>
      <c r="J171" s="34" t="s">
        <v>21</v>
      </c>
      <c r="K171" s="34" t="s">
        <v>21</v>
      </c>
      <c r="L171" s="12" t="s">
        <v>21</v>
      </c>
      <c r="M171" s="12" t="s">
        <v>21</v>
      </c>
      <c r="N171" s="35"/>
    </row>
    <row r="172" s="4" customFormat="1" ht="24" spans="1:14">
      <c r="A172" s="13">
        <v>167</v>
      </c>
      <c r="B172" s="13" t="s">
        <v>593</v>
      </c>
      <c r="C172" s="13" t="s">
        <v>594</v>
      </c>
      <c r="D172" s="13" t="s">
        <v>191</v>
      </c>
      <c r="E172" s="20" t="s">
        <v>340</v>
      </c>
      <c r="F172" s="20">
        <v>15</v>
      </c>
      <c r="G172" s="20"/>
      <c r="H172" s="20">
        <v>15</v>
      </c>
      <c r="I172" s="13" t="s">
        <v>595</v>
      </c>
      <c r="J172" s="26">
        <v>44593</v>
      </c>
      <c r="K172" s="26">
        <v>44711</v>
      </c>
      <c r="L172" s="13" t="s">
        <v>29</v>
      </c>
      <c r="M172" s="27" t="s">
        <v>29</v>
      </c>
      <c r="N172" s="46" t="s">
        <v>548</v>
      </c>
    </row>
    <row r="173" s="4" customFormat="1" ht="24" spans="1:14">
      <c r="A173" s="13">
        <v>168</v>
      </c>
      <c r="B173" s="13" t="s">
        <v>593</v>
      </c>
      <c r="C173" s="13" t="s">
        <v>596</v>
      </c>
      <c r="D173" s="13" t="s">
        <v>539</v>
      </c>
      <c r="E173" s="20" t="s">
        <v>597</v>
      </c>
      <c r="F173" s="22">
        <v>11.772</v>
      </c>
      <c r="G173" s="13"/>
      <c r="H173" s="17">
        <v>11.772</v>
      </c>
      <c r="I173" s="13" t="s">
        <v>598</v>
      </c>
      <c r="J173" s="26">
        <v>44652</v>
      </c>
      <c r="K173" s="26">
        <v>44742</v>
      </c>
      <c r="L173" s="13" t="s">
        <v>29</v>
      </c>
      <c r="M173" s="13" t="s">
        <v>29</v>
      </c>
      <c r="N173" s="46" t="s">
        <v>548</v>
      </c>
    </row>
    <row r="174" s="4" customFormat="1" ht="25" customHeight="1" spans="1:14">
      <c r="A174" s="13">
        <v>169</v>
      </c>
      <c r="B174" s="13" t="s">
        <v>593</v>
      </c>
      <c r="C174" s="13" t="s">
        <v>599</v>
      </c>
      <c r="D174" s="13" t="s">
        <v>600</v>
      </c>
      <c r="E174" s="37" t="s">
        <v>601</v>
      </c>
      <c r="F174" s="22">
        <v>29.862</v>
      </c>
      <c r="G174" s="16">
        <v>20.73</v>
      </c>
      <c r="H174" s="17">
        <v>9.132</v>
      </c>
      <c r="I174" s="13" t="s">
        <v>602</v>
      </c>
      <c r="J174" s="26">
        <v>44621</v>
      </c>
      <c r="K174" s="26">
        <v>44772</v>
      </c>
      <c r="L174" s="13" t="s">
        <v>29</v>
      </c>
      <c r="M174" s="16" t="s">
        <v>29</v>
      </c>
      <c r="N174" s="46" t="s">
        <v>548</v>
      </c>
    </row>
    <row r="175" s="4" customFormat="1" ht="36" customHeight="1" spans="1:14">
      <c r="A175" s="13">
        <v>170</v>
      </c>
      <c r="B175" s="13" t="s">
        <v>593</v>
      </c>
      <c r="C175" s="13" t="s">
        <v>603</v>
      </c>
      <c r="D175" s="13" t="s">
        <v>604</v>
      </c>
      <c r="E175" s="20" t="s">
        <v>340</v>
      </c>
      <c r="F175" s="16">
        <v>2.5</v>
      </c>
      <c r="G175" s="42"/>
      <c r="H175" s="13">
        <v>2.5</v>
      </c>
      <c r="I175" s="13" t="s">
        <v>605</v>
      </c>
      <c r="J175" s="26">
        <v>44652</v>
      </c>
      <c r="K175" s="26">
        <v>44925</v>
      </c>
      <c r="L175" s="13" t="s">
        <v>433</v>
      </c>
      <c r="M175" s="13" t="s">
        <v>433</v>
      </c>
      <c r="N175" s="46" t="s">
        <v>548</v>
      </c>
    </row>
    <row r="176" s="4" customFormat="1" ht="35" customHeight="1" spans="1:14">
      <c r="A176" s="13">
        <v>171</v>
      </c>
      <c r="B176" s="13" t="s">
        <v>593</v>
      </c>
      <c r="C176" s="13" t="s">
        <v>606</v>
      </c>
      <c r="D176" s="13" t="s">
        <v>331</v>
      </c>
      <c r="E176" s="37" t="s">
        <v>607</v>
      </c>
      <c r="F176" s="22">
        <v>11.8476</v>
      </c>
      <c r="G176" s="13"/>
      <c r="H176" s="17">
        <v>11.8476</v>
      </c>
      <c r="I176" s="13" t="s">
        <v>608</v>
      </c>
      <c r="J176" s="26">
        <v>44652</v>
      </c>
      <c r="K176" s="26">
        <v>44925</v>
      </c>
      <c r="L176" s="13" t="s">
        <v>29</v>
      </c>
      <c r="M176" s="16" t="s">
        <v>29</v>
      </c>
      <c r="N176" s="46" t="s">
        <v>548</v>
      </c>
    </row>
    <row r="177" s="5" customFormat="1" ht="26" customHeight="1" spans="1:14">
      <c r="A177" s="13">
        <v>172</v>
      </c>
      <c r="B177" s="15" t="s">
        <v>609</v>
      </c>
      <c r="C177" s="12" t="s">
        <v>21</v>
      </c>
      <c r="D177" s="12" t="s">
        <v>21</v>
      </c>
      <c r="E177" s="12" t="s">
        <v>21</v>
      </c>
      <c r="F177" s="12">
        <f t="shared" ref="F177:H177" si="7">SUM(F178:F183)</f>
        <v>535</v>
      </c>
      <c r="G177" s="12">
        <f t="shared" si="7"/>
        <v>515.6</v>
      </c>
      <c r="H177" s="12">
        <f t="shared" si="7"/>
        <v>19.4</v>
      </c>
      <c r="I177" s="12" t="s">
        <v>21</v>
      </c>
      <c r="J177" s="34" t="s">
        <v>21</v>
      </c>
      <c r="K177" s="34" t="s">
        <v>21</v>
      </c>
      <c r="L177" s="12" t="s">
        <v>21</v>
      </c>
      <c r="M177" s="12" t="s">
        <v>21</v>
      </c>
      <c r="N177" s="35"/>
    </row>
    <row r="178" s="1" customFormat="1" ht="31" customHeight="1" spans="1:14">
      <c r="A178" s="13">
        <v>173</v>
      </c>
      <c r="B178" s="13" t="s">
        <v>610</v>
      </c>
      <c r="C178" s="13" t="s">
        <v>611</v>
      </c>
      <c r="D178" s="13" t="s">
        <v>612</v>
      </c>
      <c r="E178" s="16" t="s">
        <v>613</v>
      </c>
      <c r="F178" s="16">
        <v>250</v>
      </c>
      <c r="G178" s="13">
        <v>230.6</v>
      </c>
      <c r="H178" s="16">
        <v>19.4</v>
      </c>
      <c r="I178" s="13" t="s">
        <v>614</v>
      </c>
      <c r="J178" s="26">
        <v>44562</v>
      </c>
      <c r="K178" s="26">
        <v>44742</v>
      </c>
      <c r="L178" s="13" t="s">
        <v>615</v>
      </c>
      <c r="M178" s="13" t="s">
        <v>615</v>
      </c>
      <c r="N178" s="28" t="s">
        <v>505</v>
      </c>
    </row>
    <row r="179" s="1" customFormat="1" ht="31" customHeight="1" spans="1:14">
      <c r="A179" s="13">
        <v>174</v>
      </c>
      <c r="B179" s="13" t="s">
        <v>610</v>
      </c>
      <c r="C179" s="13" t="s">
        <v>611</v>
      </c>
      <c r="D179" s="13" t="s">
        <v>182</v>
      </c>
      <c r="E179" s="16" t="s">
        <v>616</v>
      </c>
      <c r="F179" s="16">
        <v>70</v>
      </c>
      <c r="G179" s="16">
        <v>70</v>
      </c>
      <c r="H179" s="16"/>
      <c r="I179" s="13" t="s">
        <v>617</v>
      </c>
      <c r="J179" s="26">
        <v>44562</v>
      </c>
      <c r="K179" s="26">
        <v>44742</v>
      </c>
      <c r="L179" s="13" t="s">
        <v>615</v>
      </c>
      <c r="M179" s="13" t="s">
        <v>615</v>
      </c>
      <c r="N179" s="28" t="s">
        <v>505</v>
      </c>
    </row>
    <row r="180" s="1" customFormat="1" ht="60" customHeight="1" spans="1:14">
      <c r="A180" s="13">
        <v>175</v>
      </c>
      <c r="B180" s="13" t="s">
        <v>610</v>
      </c>
      <c r="C180" s="13" t="s">
        <v>618</v>
      </c>
      <c r="D180" s="13" t="s">
        <v>519</v>
      </c>
      <c r="E180" s="16" t="s">
        <v>619</v>
      </c>
      <c r="F180" s="16">
        <v>60</v>
      </c>
      <c r="G180" s="16">
        <v>60</v>
      </c>
      <c r="H180" s="16"/>
      <c r="I180" s="13" t="s">
        <v>620</v>
      </c>
      <c r="J180" s="26">
        <v>44652</v>
      </c>
      <c r="K180" s="26">
        <v>44772</v>
      </c>
      <c r="L180" s="13" t="s">
        <v>615</v>
      </c>
      <c r="M180" s="13" t="s">
        <v>615</v>
      </c>
      <c r="N180" s="28" t="s">
        <v>505</v>
      </c>
    </row>
    <row r="181" s="1" customFormat="1" ht="49" customHeight="1" spans="1:14">
      <c r="A181" s="13">
        <v>176</v>
      </c>
      <c r="B181" s="13" t="s">
        <v>610</v>
      </c>
      <c r="C181" s="13" t="s">
        <v>621</v>
      </c>
      <c r="D181" s="13" t="s">
        <v>622</v>
      </c>
      <c r="E181" s="16" t="s">
        <v>623</v>
      </c>
      <c r="F181" s="16">
        <v>40</v>
      </c>
      <c r="G181" s="16">
        <v>40</v>
      </c>
      <c r="H181" s="16"/>
      <c r="I181" s="13" t="s">
        <v>624</v>
      </c>
      <c r="J181" s="26">
        <v>44652</v>
      </c>
      <c r="K181" s="26">
        <v>44742</v>
      </c>
      <c r="L181" s="13" t="s">
        <v>615</v>
      </c>
      <c r="M181" s="13" t="s">
        <v>615</v>
      </c>
      <c r="N181" s="28" t="s">
        <v>505</v>
      </c>
    </row>
    <row r="182" s="1" customFormat="1" ht="31" customHeight="1" spans="1:14">
      <c r="A182" s="13">
        <v>177</v>
      </c>
      <c r="B182" s="13" t="s">
        <v>610</v>
      </c>
      <c r="C182" s="13" t="s">
        <v>625</v>
      </c>
      <c r="D182" s="13" t="s">
        <v>622</v>
      </c>
      <c r="E182" s="16" t="s">
        <v>623</v>
      </c>
      <c r="F182" s="16">
        <v>40</v>
      </c>
      <c r="G182" s="16">
        <v>40</v>
      </c>
      <c r="H182" s="16"/>
      <c r="I182" s="13" t="s">
        <v>624</v>
      </c>
      <c r="J182" s="26">
        <v>44652</v>
      </c>
      <c r="K182" s="26">
        <v>44742</v>
      </c>
      <c r="L182" s="13" t="s">
        <v>615</v>
      </c>
      <c r="M182" s="13" t="s">
        <v>615</v>
      </c>
      <c r="N182" s="28" t="s">
        <v>505</v>
      </c>
    </row>
    <row r="183" s="1" customFormat="1" ht="31" customHeight="1" spans="1:14">
      <c r="A183" s="13">
        <v>178</v>
      </c>
      <c r="B183" s="13" t="s">
        <v>610</v>
      </c>
      <c r="C183" s="13" t="s">
        <v>611</v>
      </c>
      <c r="D183" s="13" t="s">
        <v>626</v>
      </c>
      <c r="E183" s="16" t="s">
        <v>627</v>
      </c>
      <c r="F183" s="16">
        <v>75</v>
      </c>
      <c r="G183" s="16">
        <v>75</v>
      </c>
      <c r="H183" s="16"/>
      <c r="I183" s="13" t="s">
        <v>628</v>
      </c>
      <c r="J183" s="26">
        <v>44562</v>
      </c>
      <c r="K183" s="26">
        <v>44742</v>
      </c>
      <c r="L183" s="13" t="s">
        <v>615</v>
      </c>
      <c r="M183" s="13" t="s">
        <v>615</v>
      </c>
      <c r="N183" s="28" t="s">
        <v>505</v>
      </c>
    </row>
    <row r="184" s="3" customFormat="1" ht="36" spans="1:14">
      <c r="A184" s="13">
        <v>179</v>
      </c>
      <c r="B184" s="15" t="s">
        <v>629</v>
      </c>
      <c r="C184" s="12" t="s">
        <v>21</v>
      </c>
      <c r="D184" s="12" t="s">
        <v>21</v>
      </c>
      <c r="E184" s="12" t="s">
        <v>21</v>
      </c>
      <c r="F184" s="12">
        <f t="shared" ref="F184:H184" si="8">SUM(F185:F202)</f>
        <v>1200.275828</v>
      </c>
      <c r="G184" s="12">
        <f t="shared" si="8"/>
        <v>1043.899486</v>
      </c>
      <c r="H184" s="12">
        <f t="shared" si="8"/>
        <v>156.376342</v>
      </c>
      <c r="I184" s="12" t="s">
        <v>21</v>
      </c>
      <c r="J184" s="34" t="s">
        <v>21</v>
      </c>
      <c r="K184" s="34" t="s">
        <v>21</v>
      </c>
      <c r="L184" s="12" t="s">
        <v>21</v>
      </c>
      <c r="M184" s="12" t="s">
        <v>21</v>
      </c>
      <c r="N184" s="35"/>
    </row>
    <row r="185" s="1" customFormat="1" ht="72" customHeight="1" spans="1:14">
      <c r="A185" s="13">
        <v>180</v>
      </c>
      <c r="B185" s="13" t="s">
        <v>630</v>
      </c>
      <c r="C185" s="13" t="s">
        <v>631</v>
      </c>
      <c r="D185" s="13" t="s">
        <v>632</v>
      </c>
      <c r="E185" s="43" t="s">
        <v>633</v>
      </c>
      <c r="F185" s="16">
        <v>383.6</v>
      </c>
      <c r="G185" s="16">
        <v>383.6</v>
      </c>
      <c r="H185" s="13"/>
      <c r="I185" s="13" t="s">
        <v>634</v>
      </c>
      <c r="J185" s="26">
        <v>44562</v>
      </c>
      <c r="K185" s="26">
        <v>44925</v>
      </c>
      <c r="L185" s="13" t="s">
        <v>635</v>
      </c>
      <c r="M185" s="13" t="s">
        <v>635</v>
      </c>
      <c r="N185" s="28" t="s">
        <v>346</v>
      </c>
    </row>
    <row r="186" s="1" customFormat="1" ht="51" customHeight="1" spans="1:14">
      <c r="A186" s="13">
        <v>181</v>
      </c>
      <c r="B186" s="13" t="s">
        <v>630</v>
      </c>
      <c r="C186" s="13" t="s">
        <v>636</v>
      </c>
      <c r="D186" s="38" t="s">
        <v>637</v>
      </c>
      <c r="E186" s="13" t="s">
        <v>633</v>
      </c>
      <c r="F186" s="22">
        <v>71.5</v>
      </c>
      <c r="G186" s="13">
        <v>1.37</v>
      </c>
      <c r="H186" s="17">
        <v>70.13</v>
      </c>
      <c r="I186" s="13" t="s">
        <v>638</v>
      </c>
      <c r="J186" s="31">
        <v>44805</v>
      </c>
      <c r="K186" s="31">
        <v>44896</v>
      </c>
      <c r="L186" s="17" t="s">
        <v>73</v>
      </c>
      <c r="M186" s="17" t="s">
        <v>73</v>
      </c>
      <c r="N186" s="28" t="s">
        <v>639</v>
      </c>
    </row>
    <row r="187" s="1" customFormat="1" ht="36" spans="1:14">
      <c r="A187" s="13">
        <v>182</v>
      </c>
      <c r="B187" s="13" t="s">
        <v>630</v>
      </c>
      <c r="C187" s="13" t="s">
        <v>640</v>
      </c>
      <c r="D187" s="13" t="s">
        <v>641</v>
      </c>
      <c r="E187" s="13" t="s">
        <v>633</v>
      </c>
      <c r="F187" s="16">
        <v>318.181208</v>
      </c>
      <c r="G187" s="16">
        <v>318.181208</v>
      </c>
      <c r="H187" s="16"/>
      <c r="I187" s="13" t="s">
        <v>642</v>
      </c>
      <c r="J187" s="26">
        <v>44562</v>
      </c>
      <c r="K187" s="26">
        <v>44925</v>
      </c>
      <c r="L187" s="13" t="s">
        <v>73</v>
      </c>
      <c r="M187" s="13" t="s">
        <v>73</v>
      </c>
      <c r="N187" s="32" t="s">
        <v>346</v>
      </c>
    </row>
    <row r="188" s="1" customFormat="1" ht="42" customHeight="1" spans="1:14">
      <c r="A188" s="13">
        <v>183</v>
      </c>
      <c r="B188" s="13" t="s">
        <v>630</v>
      </c>
      <c r="C188" s="13" t="s">
        <v>643</v>
      </c>
      <c r="D188" s="13" t="s">
        <v>644</v>
      </c>
      <c r="E188" s="13" t="s">
        <v>633</v>
      </c>
      <c r="F188" s="16">
        <v>7</v>
      </c>
      <c r="G188" s="13"/>
      <c r="H188" s="13">
        <v>7</v>
      </c>
      <c r="I188" s="13" t="s">
        <v>645</v>
      </c>
      <c r="J188" s="27">
        <v>44774</v>
      </c>
      <c r="K188" s="27">
        <v>44805</v>
      </c>
      <c r="L188" s="13" t="s">
        <v>635</v>
      </c>
      <c r="M188" s="13" t="s">
        <v>635</v>
      </c>
      <c r="N188" s="28" t="s">
        <v>346</v>
      </c>
    </row>
    <row r="189" s="1" customFormat="1" ht="36" spans="1:14">
      <c r="A189" s="13">
        <v>184</v>
      </c>
      <c r="B189" s="13" t="s">
        <v>630</v>
      </c>
      <c r="C189" s="18" t="s">
        <v>646</v>
      </c>
      <c r="D189" s="13" t="s">
        <v>647</v>
      </c>
      <c r="E189" s="13" t="s">
        <v>633</v>
      </c>
      <c r="F189" s="16">
        <v>68.926342</v>
      </c>
      <c r="G189" s="16">
        <v>28.98</v>
      </c>
      <c r="H189" s="16">
        <v>39.946342</v>
      </c>
      <c r="I189" s="13" t="s">
        <v>648</v>
      </c>
      <c r="J189" s="27">
        <v>44562</v>
      </c>
      <c r="K189" s="27">
        <v>44896</v>
      </c>
      <c r="L189" s="17" t="s">
        <v>73</v>
      </c>
      <c r="M189" s="17" t="s">
        <v>73</v>
      </c>
      <c r="N189" s="28" t="s">
        <v>639</v>
      </c>
    </row>
    <row r="190" s="1" customFormat="1" ht="36" spans="1:14">
      <c r="A190" s="13">
        <v>185</v>
      </c>
      <c r="B190" s="13" t="s">
        <v>630</v>
      </c>
      <c r="C190" s="18" t="s">
        <v>649</v>
      </c>
      <c r="D190" s="13" t="s">
        <v>650</v>
      </c>
      <c r="E190" s="13" t="s">
        <v>633</v>
      </c>
      <c r="F190" s="16">
        <v>18.676499</v>
      </c>
      <c r="G190" s="16">
        <v>18.676499</v>
      </c>
      <c r="H190" s="16"/>
      <c r="I190" s="13" t="s">
        <v>651</v>
      </c>
      <c r="J190" s="27">
        <v>44562</v>
      </c>
      <c r="K190" s="27">
        <v>44896</v>
      </c>
      <c r="L190" s="17" t="s">
        <v>73</v>
      </c>
      <c r="M190" s="17" t="s">
        <v>73</v>
      </c>
      <c r="N190" s="32" t="s">
        <v>346</v>
      </c>
    </row>
    <row r="191" s="1" customFormat="1" ht="36" spans="1:14">
      <c r="A191" s="13">
        <v>186</v>
      </c>
      <c r="B191" s="13" t="s">
        <v>630</v>
      </c>
      <c r="C191" s="18" t="s">
        <v>652</v>
      </c>
      <c r="D191" s="13" t="s">
        <v>653</v>
      </c>
      <c r="E191" s="13" t="s">
        <v>633</v>
      </c>
      <c r="F191" s="16">
        <v>41.581251</v>
      </c>
      <c r="G191" s="16">
        <v>41.581251</v>
      </c>
      <c r="H191" s="16"/>
      <c r="I191" s="13" t="s">
        <v>654</v>
      </c>
      <c r="J191" s="27">
        <v>44562</v>
      </c>
      <c r="K191" s="27">
        <v>44896</v>
      </c>
      <c r="L191" s="17" t="s">
        <v>73</v>
      </c>
      <c r="M191" s="17" t="s">
        <v>73</v>
      </c>
      <c r="N191" s="30" t="s">
        <v>346</v>
      </c>
    </row>
    <row r="192" s="1" customFormat="1" ht="36" spans="1:14">
      <c r="A192" s="13">
        <v>187</v>
      </c>
      <c r="B192" s="13" t="s">
        <v>630</v>
      </c>
      <c r="C192" s="18" t="s">
        <v>655</v>
      </c>
      <c r="D192" s="13" t="s">
        <v>656</v>
      </c>
      <c r="E192" s="13" t="s">
        <v>633</v>
      </c>
      <c r="F192" s="16">
        <v>32.179466</v>
      </c>
      <c r="G192" s="16">
        <v>32.179466</v>
      </c>
      <c r="H192" s="16"/>
      <c r="I192" s="13" t="s">
        <v>654</v>
      </c>
      <c r="J192" s="27">
        <v>44562</v>
      </c>
      <c r="K192" s="27">
        <v>44896</v>
      </c>
      <c r="L192" s="17" t="s">
        <v>73</v>
      </c>
      <c r="M192" s="17" t="s">
        <v>73</v>
      </c>
      <c r="N192" s="30" t="s">
        <v>346</v>
      </c>
    </row>
    <row r="193" s="1" customFormat="1" ht="36" spans="1:14">
      <c r="A193" s="13">
        <v>188</v>
      </c>
      <c r="B193" s="13" t="s">
        <v>630</v>
      </c>
      <c r="C193" s="18" t="s">
        <v>657</v>
      </c>
      <c r="D193" s="13" t="s">
        <v>658</v>
      </c>
      <c r="E193" s="13" t="s">
        <v>633</v>
      </c>
      <c r="F193" s="16">
        <v>35.639091</v>
      </c>
      <c r="G193" s="16">
        <v>35.639091</v>
      </c>
      <c r="H193" s="16"/>
      <c r="I193" s="13" t="s">
        <v>659</v>
      </c>
      <c r="J193" s="27">
        <v>44562</v>
      </c>
      <c r="K193" s="27">
        <v>44896</v>
      </c>
      <c r="L193" s="17" t="s">
        <v>73</v>
      </c>
      <c r="M193" s="17" t="s">
        <v>73</v>
      </c>
      <c r="N193" s="30" t="s">
        <v>346</v>
      </c>
    </row>
    <row r="194" s="1" customFormat="1" ht="36" spans="1:14">
      <c r="A194" s="13">
        <v>189</v>
      </c>
      <c r="B194" s="13" t="s">
        <v>630</v>
      </c>
      <c r="C194" s="18" t="s">
        <v>660</v>
      </c>
      <c r="D194" s="13" t="s">
        <v>661</v>
      </c>
      <c r="E194" s="13" t="s">
        <v>633</v>
      </c>
      <c r="F194" s="16">
        <v>13.040404</v>
      </c>
      <c r="G194" s="16">
        <v>13.040404</v>
      </c>
      <c r="H194" s="16"/>
      <c r="I194" s="13" t="s">
        <v>662</v>
      </c>
      <c r="J194" s="27">
        <v>44562</v>
      </c>
      <c r="K194" s="27">
        <v>44896</v>
      </c>
      <c r="L194" s="17" t="s">
        <v>73</v>
      </c>
      <c r="M194" s="17" t="s">
        <v>73</v>
      </c>
      <c r="N194" s="30" t="s">
        <v>346</v>
      </c>
    </row>
    <row r="195" s="1" customFormat="1" ht="36" spans="1:14">
      <c r="A195" s="13">
        <v>190</v>
      </c>
      <c r="B195" s="13" t="s">
        <v>630</v>
      </c>
      <c r="C195" s="18" t="s">
        <v>663</v>
      </c>
      <c r="D195" s="13" t="s">
        <v>664</v>
      </c>
      <c r="E195" s="13" t="s">
        <v>633</v>
      </c>
      <c r="F195" s="16">
        <v>24.151567</v>
      </c>
      <c r="G195" s="16">
        <v>24.151567</v>
      </c>
      <c r="H195" s="16"/>
      <c r="I195" s="13" t="s">
        <v>665</v>
      </c>
      <c r="J195" s="27">
        <v>44562</v>
      </c>
      <c r="K195" s="27">
        <v>44896</v>
      </c>
      <c r="L195" s="17" t="s">
        <v>73</v>
      </c>
      <c r="M195" s="17" t="s">
        <v>73</v>
      </c>
      <c r="N195" s="30" t="s">
        <v>346</v>
      </c>
    </row>
    <row r="196" s="1" customFormat="1" ht="66" customHeight="1" spans="1:14">
      <c r="A196" s="13">
        <v>191</v>
      </c>
      <c r="B196" s="13" t="s">
        <v>630</v>
      </c>
      <c r="C196" s="13" t="s">
        <v>666</v>
      </c>
      <c r="D196" s="13" t="s">
        <v>667</v>
      </c>
      <c r="E196" s="13" t="s">
        <v>668</v>
      </c>
      <c r="F196" s="47">
        <v>90</v>
      </c>
      <c r="G196" s="47">
        <v>90</v>
      </c>
      <c r="H196" s="47"/>
      <c r="I196" s="13" t="s">
        <v>669</v>
      </c>
      <c r="J196" s="26">
        <v>44562</v>
      </c>
      <c r="K196" s="26">
        <v>44925</v>
      </c>
      <c r="L196" s="13" t="s">
        <v>670</v>
      </c>
      <c r="M196" s="13" t="s">
        <v>670</v>
      </c>
      <c r="N196" s="28" t="s">
        <v>346</v>
      </c>
    </row>
    <row r="197" s="1" customFormat="1" ht="62" customHeight="1" spans="1:14">
      <c r="A197" s="13">
        <v>192</v>
      </c>
      <c r="B197" s="13" t="s">
        <v>630</v>
      </c>
      <c r="C197" s="13" t="s">
        <v>671</v>
      </c>
      <c r="D197" s="13" t="s">
        <v>667</v>
      </c>
      <c r="E197" s="13" t="s">
        <v>672</v>
      </c>
      <c r="F197" s="47">
        <v>30</v>
      </c>
      <c r="G197" s="47">
        <v>30</v>
      </c>
      <c r="H197" s="47"/>
      <c r="I197" s="13" t="s">
        <v>673</v>
      </c>
      <c r="J197" s="26">
        <v>44562</v>
      </c>
      <c r="K197" s="26">
        <v>44925</v>
      </c>
      <c r="L197" s="13" t="s">
        <v>670</v>
      </c>
      <c r="M197" s="13" t="s">
        <v>670</v>
      </c>
      <c r="N197" s="28" t="s">
        <v>346</v>
      </c>
    </row>
    <row r="198" s="4" customFormat="1" ht="42" customHeight="1" spans="1:14">
      <c r="A198" s="13">
        <v>193</v>
      </c>
      <c r="B198" s="13" t="s">
        <v>630</v>
      </c>
      <c r="C198" s="13" t="s">
        <v>674</v>
      </c>
      <c r="D198" s="13" t="s">
        <v>675</v>
      </c>
      <c r="E198" s="18" t="s">
        <v>676</v>
      </c>
      <c r="F198" s="18">
        <v>18.61</v>
      </c>
      <c r="G198" s="13"/>
      <c r="H198" s="18">
        <v>18.61</v>
      </c>
      <c r="I198" s="13" t="s">
        <v>677</v>
      </c>
      <c r="J198" s="52" t="s">
        <v>678</v>
      </c>
      <c r="K198" s="52" t="s">
        <v>679</v>
      </c>
      <c r="L198" s="13" t="s">
        <v>78</v>
      </c>
      <c r="M198" s="13" t="s">
        <v>78</v>
      </c>
      <c r="N198" s="46" t="s">
        <v>346</v>
      </c>
    </row>
    <row r="199" s="4" customFormat="1" ht="38" customHeight="1" spans="1:14">
      <c r="A199" s="13">
        <v>194</v>
      </c>
      <c r="B199" s="13" t="s">
        <v>630</v>
      </c>
      <c r="C199" s="13" t="s">
        <v>680</v>
      </c>
      <c r="D199" s="13" t="s">
        <v>311</v>
      </c>
      <c r="E199" s="18" t="s">
        <v>681</v>
      </c>
      <c r="F199" s="18">
        <v>14.69</v>
      </c>
      <c r="G199" s="13"/>
      <c r="H199" s="18">
        <v>14.69</v>
      </c>
      <c r="I199" s="13" t="s">
        <v>682</v>
      </c>
      <c r="J199" s="52" t="s">
        <v>678</v>
      </c>
      <c r="K199" s="52" t="s">
        <v>679</v>
      </c>
      <c r="L199" s="13" t="s">
        <v>78</v>
      </c>
      <c r="M199" s="13" t="s">
        <v>78</v>
      </c>
      <c r="N199" s="46" t="s">
        <v>346</v>
      </c>
    </row>
    <row r="200" s="4" customFormat="1" ht="38" customHeight="1" spans="1:14">
      <c r="A200" s="13">
        <v>195</v>
      </c>
      <c r="B200" s="13" t="s">
        <v>630</v>
      </c>
      <c r="C200" s="13" t="s">
        <v>683</v>
      </c>
      <c r="D200" s="13" t="s">
        <v>684</v>
      </c>
      <c r="E200" s="13" t="s">
        <v>685</v>
      </c>
      <c r="F200" s="16">
        <v>9</v>
      </c>
      <c r="G200" s="16">
        <v>9</v>
      </c>
      <c r="H200" s="13"/>
      <c r="I200" s="13" t="s">
        <v>686</v>
      </c>
      <c r="J200" s="26">
        <v>44652</v>
      </c>
      <c r="K200" s="26">
        <v>44925</v>
      </c>
      <c r="L200" s="13" t="s">
        <v>433</v>
      </c>
      <c r="M200" s="13" t="s">
        <v>433</v>
      </c>
      <c r="N200" s="46" t="s">
        <v>346</v>
      </c>
    </row>
    <row r="201" s="4" customFormat="1" ht="38" customHeight="1" spans="1:14">
      <c r="A201" s="13">
        <v>196</v>
      </c>
      <c r="B201" s="13" t="s">
        <v>630</v>
      </c>
      <c r="C201" s="13" t="s">
        <v>687</v>
      </c>
      <c r="D201" s="13" t="s">
        <v>684</v>
      </c>
      <c r="E201" s="13" t="s">
        <v>688</v>
      </c>
      <c r="F201" s="16">
        <v>17.5</v>
      </c>
      <c r="G201" s="16">
        <v>17.5</v>
      </c>
      <c r="H201" s="13"/>
      <c r="I201" s="13" t="s">
        <v>689</v>
      </c>
      <c r="J201" s="26">
        <v>44652</v>
      </c>
      <c r="K201" s="26">
        <v>44925</v>
      </c>
      <c r="L201" s="13" t="s">
        <v>433</v>
      </c>
      <c r="M201" s="13" t="s">
        <v>433</v>
      </c>
      <c r="N201" s="46" t="s">
        <v>346</v>
      </c>
    </row>
    <row r="202" s="4" customFormat="1" ht="38" customHeight="1" spans="1:14">
      <c r="A202" s="13">
        <v>197</v>
      </c>
      <c r="B202" s="13" t="s">
        <v>630</v>
      </c>
      <c r="C202" s="13" t="s">
        <v>690</v>
      </c>
      <c r="D202" s="13" t="s">
        <v>691</v>
      </c>
      <c r="E202" s="13" t="s">
        <v>692</v>
      </c>
      <c r="F202" s="16">
        <v>6</v>
      </c>
      <c r="G202" s="42"/>
      <c r="H202" s="13">
        <v>6</v>
      </c>
      <c r="I202" s="13" t="s">
        <v>693</v>
      </c>
      <c r="J202" s="26">
        <v>44652</v>
      </c>
      <c r="K202" s="26">
        <v>44925</v>
      </c>
      <c r="L202" s="13" t="s">
        <v>433</v>
      </c>
      <c r="M202" s="13" t="s">
        <v>433</v>
      </c>
      <c r="N202" s="46" t="s">
        <v>346</v>
      </c>
    </row>
    <row r="203" s="3" customFormat="1" ht="28" customHeight="1" spans="1:14">
      <c r="A203" s="13">
        <v>198</v>
      </c>
      <c r="B203" s="15" t="s">
        <v>694</v>
      </c>
      <c r="C203" s="12" t="s">
        <v>21</v>
      </c>
      <c r="D203" s="12" t="s">
        <v>21</v>
      </c>
      <c r="E203" s="12" t="s">
        <v>21</v>
      </c>
      <c r="F203" s="36">
        <f>SUM(F204:F215)</f>
        <v>1368.6486</v>
      </c>
      <c r="G203" s="36">
        <f>SUM(G204:G215)</f>
        <v>823.567</v>
      </c>
      <c r="H203" s="36">
        <f>SUM(H204:H215)</f>
        <v>545.0816</v>
      </c>
      <c r="I203" s="12" t="s">
        <v>21</v>
      </c>
      <c r="J203" s="34" t="s">
        <v>21</v>
      </c>
      <c r="K203" s="34" t="s">
        <v>21</v>
      </c>
      <c r="L203" s="12" t="s">
        <v>21</v>
      </c>
      <c r="M203" s="12" t="s">
        <v>21</v>
      </c>
      <c r="N203" s="35"/>
    </row>
    <row r="204" s="1" customFormat="1" ht="48" spans="1:14">
      <c r="A204" s="13">
        <v>199</v>
      </c>
      <c r="B204" s="13" t="s">
        <v>695</v>
      </c>
      <c r="C204" s="27" t="s">
        <v>696</v>
      </c>
      <c r="D204" s="27" t="s">
        <v>55</v>
      </c>
      <c r="E204" s="13" t="s">
        <v>697</v>
      </c>
      <c r="F204" s="16">
        <v>405</v>
      </c>
      <c r="G204" s="16">
        <v>405</v>
      </c>
      <c r="H204" s="16"/>
      <c r="I204" s="13" t="s">
        <v>698</v>
      </c>
      <c r="J204" s="26">
        <v>44661</v>
      </c>
      <c r="K204" s="26">
        <v>44925</v>
      </c>
      <c r="L204" s="27" t="s">
        <v>699</v>
      </c>
      <c r="M204" s="27" t="s">
        <v>699</v>
      </c>
      <c r="N204" s="32" t="s">
        <v>548</v>
      </c>
    </row>
    <row r="205" s="1" customFormat="1" ht="66" customHeight="1" spans="1:14">
      <c r="A205" s="13">
        <v>200</v>
      </c>
      <c r="B205" s="13" t="s">
        <v>700</v>
      </c>
      <c r="C205" s="13" t="s">
        <v>701</v>
      </c>
      <c r="D205" s="48" t="s">
        <v>702</v>
      </c>
      <c r="E205" s="48" t="s">
        <v>703</v>
      </c>
      <c r="F205" s="16">
        <v>168.27</v>
      </c>
      <c r="G205" s="16">
        <v>168.27</v>
      </c>
      <c r="H205" s="16"/>
      <c r="I205" s="13" t="s">
        <v>704</v>
      </c>
      <c r="J205" s="26">
        <v>44562</v>
      </c>
      <c r="K205" s="26">
        <v>44925</v>
      </c>
      <c r="L205" s="13" t="s">
        <v>513</v>
      </c>
      <c r="M205" s="13" t="s">
        <v>513</v>
      </c>
      <c r="N205" s="30" t="s">
        <v>79</v>
      </c>
    </row>
    <row r="206" s="1" customFormat="1" ht="39" customHeight="1" spans="1:14">
      <c r="A206" s="13">
        <v>201</v>
      </c>
      <c r="B206" s="13" t="s">
        <v>705</v>
      </c>
      <c r="C206" s="13" t="s">
        <v>706</v>
      </c>
      <c r="D206" s="13" t="s">
        <v>75</v>
      </c>
      <c r="E206" s="13" t="s">
        <v>707</v>
      </c>
      <c r="F206" s="16">
        <v>25</v>
      </c>
      <c r="G206" s="13"/>
      <c r="H206" s="16">
        <v>25</v>
      </c>
      <c r="I206" s="13" t="s">
        <v>708</v>
      </c>
      <c r="J206" s="26">
        <v>44621</v>
      </c>
      <c r="K206" s="26">
        <v>44925</v>
      </c>
      <c r="L206" s="13" t="s">
        <v>106</v>
      </c>
      <c r="M206" s="13" t="s">
        <v>78</v>
      </c>
      <c r="N206" s="32" t="s">
        <v>548</v>
      </c>
    </row>
    <row r="207" s="4" customFormat="1" ht="39" customHeight="1" spans="1:14">
      <c r="A207" s="13">
        <v>202</v>
      </c>
      <c r="B207" s="17" t="s">
        <v>709</v>
      </c>
      <c r="C207" s="13" t="s">
        <v>710</v>
      </c>
      <c r="D207" s="13" t="s">
        <v>644</v>
      </c>
      <c r="E207" s="13" t="s">
        <v>385</v>
      </c>
      <c r="F207" s="16">
        <v>5.01</v>
      </c>
      <c r="G207" s="20"/>
      <c r="H207" s="16">
        <v>5.01</v>
      </c>
      <c r="I207" s="13" t="s">
        <v>711</v>
      </c>
      <c r="J207" s="33">
        <v>44652</v>
      </c>
      <c r="K207" s="26">
        <v>44925</v>
      </c>
      <c r="L207" s="13" t="s">
        <v>106</v>
      </c>
      <c r="M207" s="13" t="s">
        <v>712</v>
      </c>
      <c r="N207" s="46" t="s">
        <v>548</v>
      </c>
    </row>
    <row r="208" s="4" customFormat="1" ht="41" customHeight="1" spans="1:14">
      <c r="A208" s="13">
        <v>203</v>
      </c>
      <c r="B208" s="13" t="s">
        <v>709</v>
      </c>
      <c r="C208" s="13" t="s">
        <v>713</v>
      </c>
      <c r="D208" s="13" t="s">
        <v>714</v>
      </c>
      <c r="E208" s="13" t="s">
        <v>715</v>
      </c>
      <c r="F208" s="22">
        <v>241.627</v>
      </c>
      <c r="G208" s="17">
        <v>241.627</v>
      </c>
      <c r="H208" s="17"/>
      <c r="I208" s="13" t="s">
        <v>716</v>
      </c>
      <c r="J208" s="27">
        <v>44562</v>
      </c>
      <c r="K208" s="27">
        <v>44774</v>
      </c>
      <c r="L208" s="13" t="s">
        <v>712</v>
      </c>
      <c r="M208" s="13" t="s">
        <v>712</v>
      </c>
      <c r="N208" s="46" t="s">
        <v>548</v>
      </c>
    </row>
    <row r="209" s="4" customFormat="1" ht="39" customHeight="1" spans="1:14">
      <c r="A209" s="13">
        <v>204</v>
      </c>
      <c r="B209" s="13" t="s">
        <v>709</v>
      </c>
      <c r="C209" s="13" t="s">
        <v>717</v>
      </c>
      <c r="D209" s="13" t="s">
        <v>191</v>
      </c>
      <c r="E209" s="20" t="s">
        <v>718</v>
      </c>
      <c r="F209" s="20">
        <v>58</v>
      </c>
      <c r="G209" s="13"/>
      <c r="H209" s="20">
        <v>58</v>
      </c>
      <c r="I209" s="13" t="s">
        <v>719</v>
      </c>
      <c r="J209" s="26">
        <v>44652</v>
      </c>
      <c r="K209" s="26">
        <v>44742</v>
      </c>
      <c r="L209" s="13" t="s">
        <v>194</v>
      </c>
      <c r="M209" s="13" t="s">
        <v>194</v>
      </c>
      <c r="N209" s="46" t="s">
        <v>548</v>
      </c>
    </row>
    <row r="210" s="4" customFormat="1" ht="37" customHeight="1" spans="1:14">
      <c r="A210" s="13">
        <v>205</v>
      </c>
      <c r="B210" s="13" t="s">
        <v>709</v>
      </c>
      <c r="C210" s="13" t="s">
        <v>720</v>
      </c>
      <c r="D210" s="13" t="s">
        <v>348</v>
      </c>
      <c r="E210" s="13" t="s">
        <v>388</v>
      </c>
      <c r="F210" s="16">
        <v>9.8</v>
      </c>
      <c r="G210" s="20"/>
      <c r="H210" s="16">
        <v>9.8</v>
      </c>
      <c r="I210" s="13" t="s">
        <v>721</v>
      </c>
      <c r="J210" s="26">
        <v>44652</v>
      </c>
      <c r="K210" s="26">
        <v>44834</v>
      </c>
      <c r="L210" s="13" t="s">
        <v>106</v>
      </c>
      <c r="M210" s="13" t="s">
        <v>153</v>
      </c>
      <c r="N210" s="46" t="s">
        <v>548</v>
      </c>
    </row>
    <row r="211" s="4" customFormat="1" ht="28" customHeight="1" spans="1:14">
      <c r="A211" s="13">
        <v>206</v>
      </c>
      <c r="B211" s="13" t="s">
        <v>709</v>
      </c>
      <c r="C211" s="13" t="s">
        <v>722</v>
      </c>
      <c r="D211" s="13" t="s">
        <v>519</v>
      </c>
      <c r="E211" s="16" t="s">
        <v>723</v>
      </c>
      <c r="F211" s="22">
        <v>47.2716</v>
      </c>
      <c r="G211" s="13"/>
      <c r="H211" s="17">
        <v>47.2716</v>
      </c>
      <c r="I211" s="13" t="s">
        <v>724</v>
      </c>
      <c r="J211" s="27">
        <v>44743</v>
      </c>
      <c r="K211" s="27">
        <v>44896</v>
      </c>
      <c r="L211" s="13" t="s">
        <v>29</v>
      </c>
      <c r="M211" s="13" t="s">
        <v>29</v>
      </c>
      <c r="N211" s="46" t="s">
        <v>548</v>
      </c>
    </row>
    <row r="212" s="1" customFormat="1" ht="60" spans="1:14">
      <c r="A212" s="13">
        <v>207</v>
      </c>
      <c r="B212" s="13" t="s">
        <v>709</v>
      </c>
      <c r="C212" s="13" t="s">
        <v>725</v>
      </c>
      <c r="D212" s="13" t="s">
        <v>32</v>
      </c>
      <c r="E212" s="13" t="s">
        <v>453</v>
      </c>
      <c r="F212" s="16">
        <v>100</v>
      </c>
      <c r="G212" s="13"/>
      <c r="H212" s="13">
        <v>100</v>
      </c>
      <c r="I212" s="13" t="s">
        <v>726</v>
      </c>
      <c r="J212" s="31">
        <v>44621</v>
      </c>
      <c r="K212" s="31">
        <v>44835</v>
      </c>
      <c r="L212" s="13" t="s">
        <v>727</v>
      </c>
      <c r="M212" s="13" t="s">
        <v>727</v>
      </c>
      <c r="N212" s="46" t="s">
        <v>548</v>
      </c>
    </row>
    <row r="213" s="1" customFormat="1" ht="38" customHeight="1" spans="1:14">
      <c r="A213" s="13">
        <v>208</v>
      </c>
      <c r="B213" s="13" t="s">
        <v>709</v>
      </c>
      <c r="C213" s="13" t="s">
        <v>728</v>
      </c>
      <c r="D213" s="13" t="s">
        <v>729</v>
      </c>
      <c r="E213" s="13" t="s">
        <v>730</v>
      </c>
      <c r="F213" s="22">
        <v>300</v>
      </c>
      <c r="G213" s="21"/>
      <c r="H213" s="21">
        <v>300</v>
      </c>
      <c r="I213" s="13" t="s">
        <v>731</v>
      </c>
      <c r="J213" s="27">
        <v>44720</v>
      </c>
      <c r="K213" s="27">
        <v>44865</v>
      </c>
      <c r="L213" s="13" t="s">
        <v>732</v>
      </c>
      <c r="M213" s="13" t="s">
        <v>712</v>
      </c>
      <c r="N213" s="39" t="s">
        <v>548</v>
      </c>
    </row>
    <row r="214" s="1" customFormat="1" ht="36" customHeight="1" spans="1:14">
      <c r="A214" s="13">
        <v>209</v>
      </c>
      <c r="B214" s="13" t="s">
        <v>709</v>
      </c>
      <c r="C214" s="13" t="s">
        <v>733</v>
      </c>
      <c r="D214" s="13" t="s">
        <v>515</v>
      </c>
      <c r="E214" s="13" t="s">
        <v>388</v>
      </c>
      <c r="F214" s="22">
        <v>5.4</v>
      </c>
      <c r="G214" s="17">
        <v>5.4</v>
      </c>
      <c r="H214" s="17"/>
      <c r="I214" s="16" t="s">
        <v>734</v>
      </c>
      <c r="J214" s="31">
        <v>44805</v>
      </c>
      <c r="K214" s="31">
        <v>44866</v>
      </c>
      <c r="L214" s="13" t="s">
        <v>106</v>
      </c>
      <c r="M214" s="13" t="s">
        <v>106</v>
      </c>
      <c r="N214" s="46" t="s">
        <v>548</v>
      </c>
    </row>
    <row r="215" s="1" customFormat="1" ht="45" customHeight="1" spans="1:14">
      <c r="A215" s="13">
        <v>210</v>
      </c>
      <c r="B215" s="13" t="s">
        <v>709</v>
      </c>
      <c r="C215" s="13" t="s">
        <v>735</v>
      </c>
      <c r="D215" s="13" t="s">
        <v>736</v>
      </c>
      <c r="E215" s="17" t="s">
        <v>388</v>
      </c>
      <c r="F215" s="22">
        <v>3.27</v>
      </c>
      <c r="G215" s="17">
        <v>3.27</v>
      </c>
      <c r="H215" s="17"/>
      <c r="I215" s="13" t="s">
        <v>737</v>
      </c>
      <c r="J215" s="31">
        <v>44713</v>
      </c>
      <c r="K215" s="31">
        <v>44896</v>
      </c>
      <c r="L215" s="13" t="s">
        <v>106</v>
      </c>
      <c r="M215" s="13" t="s">
        <v>106</v>
      </c>
      <c r="N215" s="46" t="s">
        <v>548</v>
      </c>
    </row>
    <row r="216" s="3" customFormat="1" ht="33" customHeight="1" spans="1:14">
      <c r="A216" s="13">
        <v>211</v>
      </c>
      <c r="B216" s="15" t="s">
        <v>738</v>
      </c>
      <c r="C216" s="12" t="s">
        <v>21</v>
      </c>
      <c r="D216" s="12" t="s">
        <v>21</v>
      </c>
      <c r="E216" s="12" t="s">
        <v>21</v>
      </c>
      <c r="F216" s="12">
        <f>SUM(F217:F240)</f>
        <v>2642.475464</v>
      </c>
      <c r="G216" s="12">
        <f>SUM(G217:G240)</f>
        <v>1656.856</v>
      </c>
      <c r="H216" s="12">
        <f>SUM(H217:H240)</f>
        <v>985.619464</v>
      </c>
      <c r="I216" s="12" t="s">
        <v>21</v>
      </c>
      <c r="J216" s="34" t="s">
        <v>21</v>
      </c>
      <c r="K216" s="34" t="s">
        <v>21</v>
      </c>
      <c r="L216" s="12" t="s">
        <v>21</v>
      </c>
      <c r="M216" s="12" t="s">
        <v>21</v>
      </c>
      <c r="N216" s="35"/>
    </row>
    <row r="217" s="1" customFormat="1" ht="120" spans="1:14">
      <c r="A217" s="13">
        <v>212</v>
      </c>
      <c r="B217" s="13" t="s">
        <v>739</v>
      </c>
      <c r="C217" s="13" t="s">
        <v>740</v>
      </c>
      <c r="D217" s="13" t="s">
        <v>32</v>
      </c>
      <c r="E217" s="13" t="s">
        <v>741</v>
      </c>
      <c r="F217" s="22">
        <v>107</v>
      </c>
      <c r="G217" s="16"/>
      <c r="H217" s="13">
        <v>107</v>
      </c>
      <c r="I217" s="13" t="s">
        <v>742</v>
      </c>
      <c r="J217" s="26">
        <v>44562</v>
      </c>
      <c r="K217" s="26">
        <v>44925</v>
      </c>
      <c r="L217" s="13" t="s">
        <v>635</v>
      </c>
      <c r="M217" s="13" t="s">
        <v>635</v>
      </c>
      <c r="N217" s="28" t="s">
        <v>639</v>
      </c>
    </row>
    <row r="218" s="1" customFormat="1" ht="48" spans="1:14">
      <c r="A218" s="13">
        <v>213</v>
      </c>
      <c r="B218" s="18" t="s">
        <v>743</v>
      </c>
      <c r="C218" s="18" t="s">
        <v>744</v>
      </c>
      <c r="D218" s="18" t="s">
        <v>745</v>
      </c>
      <c r="E218" s="18" t="s">
        <v>746</v>
      </c>
      <c r="F218" s="18">
        <v>84</v>
      </c>
      <c r="G218" s="18">
        <v>84</v>
      </c>
      <c r="H218" s="18"/>
      <c r="I218" s="18" t="s">
        <v>747</v>
      </c>
      <c r="J218" s="26">
        <v>44682</v>
      </c>
      <c r="K218" s="26">
        <v>44896</v>
      </c>
      <c r="L218" s="18" t="s">
        <v>365</v>
      </c>
      <c r="M218" s="18" t="s">
        <v>365</v>
      </c>
      <c r="N218" s="28" t="s">
        <v>639</v>
      </c>
    </row>
    <row r="219" s="1" customFormat="1" ht="60" spans="1:14">
      <c r="A219" s="13">
        <v>214</v>
      </c>
      <c r="B219" s="13" t="s">
        <v>743</v>
      </c>
      <c r="C219" s="13" t="s">
        <v>748</v>
      </c>
      <c r="D219" s="13" t="s">
        <v>515</v>
      </c>
      <c r="E219" s="13" t="s">
        <v>749</v>
      </c>
      <c r="F219" s="16">
        <v>89</v>
      </c>
      <c r="G219" s="13">
        <v>89</v>
      </c>
      <c r="H219" s="13"/>
      <c r="I219" s="13" t="s">
        <v>750</v>
      </c>
      <c r="J219" s="26">
        <v>44682</v>
      </c>
      <c r="K219" s="26">
        <v>44896</v>
      </c>
      <c r="L219" s="18" t="s">
        <v>365</v>
      </c>
      <c r="M219" s="18" t="s">
        <v>365</v>
      </c>
      <c r="N219" s="32" t="s">
        <v>346</v>
      </c>
    </row>
    <row r="220" s="1" customFormat="1" ht="60" spans="1:14">
      <c r="A220" s="13">
        <v>215</v>
      </c>
      <c r="B220" s="13" t="s">
        <v>360</v>
      </c>
      <c r="C220" s="13" t="s">
        <v>751</v>
      </c>
      <c r="D220" s="13" t="s">
        <v>752</v>
      </c>
      <c r="E220" s="13" t="s">
        <v>753</v>
      </c>
      <c r="F220" s="16">
        <v>150</v>
      </c>
      <c r="G220" s="13">
        <v>150</v>
      </c>
      <c r="H220" s="13"/>
      <c r="I220" s="13" t="s">
        <v>754</v>
      </c>
      <c r="J220" s="26">
        <v>44682</v>
      </c>
      <c r="K220" s="26">
        <v>44896</v>
      </c>
      <c r="L220" s="18" t="s">
        <v>365</v>
      </c>
      <c r="M220" s="18" t="s">
        <v>365</v>
      </c>
      <c r="N220" s="28" t="s">
        <v>494</v>
      </c>
    </row>
    <row r="221" s="1" customFormat="1" ht="48" customHeight="1" spans="1:14">
      <c r="A221" s="13">
        <v>216</v>
      </c>
      <c r="B221" s="13" t="s">
        <v>755</v>
      </c>
      <c r="C221" s="13" t="s">
        <v>756</v>
      </c>
      <c r="D221" s="13" t="s">
        <v>745</v>
      </c>
      <c r="E221" s="13" t="s">
        <v>757</v>
      </c>
      <c r="F221" s="20">
        <v>95</v>
      </c>
      <c r="G221" s="13"/>
      <c r="H221" s="20">
        <v>95</v>
      </c>
      <c r="I221" s="13" t="s">
        <v>758</v>
      </c>
      <c r="J221" s="27">
        <v>44621</v>
      </c>
      <c r="K221" s="27">
        <v>44896</v>
      </c>
      <c r="L221" s="18" t="s">
        <v>365</v>
      </c>
      <c r="M221" s="18" t="s">
        <v>365</v>
      </c>
      <c r="N221" s="30" t="s">
        <v>494</v>
      </c>
    </row>
    <row r="222" s="1" customFormat="1" ht="48" spans="1:14">
      <c r="A222" s="13">
        <v>217</v>
      </c>
      <c r="B222" s="13" t="s">
        <v>759</v>
      </c>
      <c r="C222" s="13" t="s">
        <v>760</v>
      </c>
      <c r="D222" s="13" t="s">
        <v>761</v>
      </c>
      <c r="E222" s="13" t="s">
        <v>762</v>
      </c>
      <c r="F222" s="16">
        <v>220</v>
      </c>
      <c r="G222" s="13">
        <v>66</v>
      </c>
      <c r="H222" s="13">
        <v>154</v>
      </c>
      <c r="I222" s="13" t="s">
        <v>763</v>
      </c>
      <c r="J222" s="26">
        <v>44621</v>
      </c>
      <c r="K222" s="26">
        <v>44772</v>
      </c>
      <c r="L222" s="13" t="s">
        <v>513</v>
      </c>
      <c r="M222" s="13" t="s">
        <v>513</v>
      </c>
      <c r="N222" s="28" t="s">
        <v>505</v>
      </c>
    </row>
    <row r="223" s="7" customFormat="1" ht="33" customHeight="1" spans="1:16336">
      <c r="A223" s="13">
        <v>218</v>
      </c>
      <c r="B223" s="13" t="s">
        <v>764</v>
      </c>
      <c r="C223" s="13" t="s">
        <v>765</v>
      </c>
      <c r="D223" s="13" t="s">
        <v>766</v>
      </c>
      <c r="E223" s="13" t="s">
        <v>21</v>
      </c>
      <c r="F223" s="16">
        <v>19.245902</v>
      </c>
      <c r="G223" s="13">
        <v>19.245902</v>
      </c>
      <c r="H223" s="13"/>
      <c r="I223" s="13" t="s">
        <v>767</v>
      </c>
      <c r="J223" s="27">
        <v>44640</v>
      </c>
      <c r="K223" s="27">
        <v>44915</v>
      </c>
      <c r="L223" s="13" t="s">
        <v>513</v>
      </c>
      <c r="M223" s="13" t="s">
        <v>513</v>
      </c>
      <c r="N223" s="39" t="s">
        <v>548</v>
      </c>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c r="IW223" s="29"/>
      <c r="IX223" s="29"/>
      <c r="IY223" s="29"/>
      <c r="IZ223" s="29"/>
      <c r="JA223" s="29"/>
      <c r="JB223" s="29"/>
      <c r="JC223" s="29"/>
      <c r="JD223" s="29"/>
      <c r="JE223" s="29"/>
      <c r="JF223" s="29"/>
      <c r="JG223" s="29"/>
      <c r="JH223" s="29"/>
      <c r="JI223" s="29"/>
      <c r="JJ223" s="29"/>
      <c r="JK223" s="29"/>
      <c r="JL223" s="29"/>
      <c r="JM223" s="29"/>
      <c r="JN223" s="29"/>
      <c r="JO223" s="29"/>
      <c r="JP223" s="29"/>
      <c r="JQ223" s="29"/>
      <c r="JR223" s="29"/>
      <c r="JS223" s="29"/>
      <c r="JT223" s="29"/>
      <c r="JU223" s="29"/>
      <c r="JV223" s="29"/>
      <c r="JW223" s="29"/>
      <c r="JX223" s="29"/>
      <c r="JY223" s="29"/>
      <c r="JZ223" s="29"/>
      <c r="KA223" s="29"/>
      <c r="KB223" s="29"/>
      <c r="KC223" s="29"/>
      <c r="KD223" s="29"/>
      <c r="KE223" s="29"/>
      <c r="KF223" s="29"/>
      <c r="KG223" s="29"/>
      <c r="KH223" s="29"/>
      <c r="KI223" s="29"/>
      <c r="KJ223" s="29"/>
      <c r="KK223" s="29"/>
      <c r="KL223" s="29"/>
      <c r="KM223" s="29"/>
      <c r="KN223" s="29"/>
      <c r="KO223" s="29"/>
      <c r="KP223" s="29"/>
      <c r="KQ223" s="29"/>
      <c r="KR223" s="29"/>
      <c r="KS223" s="29"/>
      <c r="KT223" s="29"/>
      <c r="KU223" s="29"/>
      <c r="KV223" s="29"/>
      <c r="KW223" s="29"/>
      <c r="KX223" s="29"/>
      <c r="KY223" s="29"/>
      <c r="KZ223" s="29"/>
      <c r="LA223" s="29"/>
      <c r="LB223" s="29"/>
      <c r="LC223" s="29"/>
      <c r="LD223" s="29"/>
      <c r="LE223" s="29"/>
      <c r="LF223" s="29"/>
      <c r="LG223" s="29"/>
      <c r="LH223" s="29"/>
      <c r="LI223" s="29"/>
      <c r="LJ223" s="29"/>
      <c r="LK223" s="29"/>
      <c r="LL223" s="29"/>
      <c r="LM223" s="29"/>
      <c r="LN223" s="29"/>
      <c r="LO223" s="29"/>
      <c r="LP223" s="29"/>
      <c r="LQ223" s="29"/>
      <c r="LR223" s="29"/>
      <c r="LS223" s="29"/>
      <c r="LT223" s="29"/>
      <c r="LU223" s="29"/>
      <c r="LV223" s="29"/>
      <c r="LW223" s="29"/>
      <c r="LX223" s="29"/>
      <c r="LY223" s="29"/>
      <c r="LZ223" s="29"/>
      <c r="MA223" s="29"/>
      <c r="MB223" s="29"/>
      <c r="MC223" s="29"/>
      <c r="MD223" s="29"/>
      <c r="ME223" s="29"/>
      <c r="MF223" s="29"/>
      <c r="MG223" s="29"/>
      <c r="MH223" s="29"/>
      <c r="MI223" s="29"/>
      <c r="MJ223" s="29"/>
      <c r="MK223" s="29"/>
      <c r="ML223" s="29"/>
      <c r="MM223" s="29"/>
      <c r="MN223" s="29"/>
      <c r="MO223" s="29"/>
      <c r="MP223" s="29"/>
      <c r="MQ223" s="29"/>
      <c r="MR223" s="29"/>
      <c r="MS223" s="29"/>
      <c r="MT223" s="29"/>
      <c r="MU223" s="29"/>
      <c r="MV223" s="29"/>
      <c r="MW223" s="29"/>
      <c r="MX223" s="29"/>
      <c r="MY223" s="29"/>
      <c r="MZ223" s="29"/>
      <c r="NA223" s="29"/>
      <c r="NB223" s="29"/>
      <c r="NC223" s="29"/>
      <c r="ND223" s="29"/>
      <c r="NE223" s="29"/>
      <c r="NF223" s="29"/>
      <c r="NG223" s="29"/>
      <c r="NH223" s="29"/>
      <c r="NI223" s="29"/>
      <c r="NJ223" s="29"/>
      <c r="NK223" s="29"/>
      <c r="NL223" s="29"/>
      <c r="NM223" s="29"/>
      <c r="NN223" s="29"/>
      <c r="NO223" s="29"/>
      <c r="NP223" s="29"/>
      <c r="NQ223" s="29"/>
      <c r="NR223" s="29"/>
      <c r="NS223" s="29"/>
      <c r="NT223" s="29"/>
      <c r="NU223" s="29"/>
      <c r="NV223" s="29"/>
      <c r="NW223" s="29"/>
      <c r="NX223" s="29"/>
      <c r="NY223" s="29"/>
      <c r="NZ223" s="29"/>
      <c r="OA223" s="29"/>
      <c r="OB223" s="29"/>
      <c r="OC223" s="29"/>
      <c r="OD223" s="29"/>
      <c r="OE223" s="29"/>
      <c r="OF223" s="29"/>
      <c r="OG223" s="29"/>
      <c r="OH223" s="29"/>
      <c r="OI223" s="29"/>
      <c r="OJ223" s="29"/>
      <c r="OK223" s="29"/>
      <c r="OL223" s="29"/>
      <c r="OM223" s="29"/>
      <c r="ON223" s="29"/>
      <c r="OO223" s="29"/>
      <c r="OP223" s="29"/>
      <c r="OQ223" s="29"/>
      <c r="OR223" s="29"/>
      <c r="OS223" s="29"/>
      <c r="OT223" s="29"/>
      <c r="OU223" s="29"/>
      <c r="OV223" s="29"/>
      <c r="OW223" s="29"/>
      <c r="OX223" s="29"/>
      <c r="OY223" s="29"/>
      <c r="OZ223" s="29"/>
      <c r="PA223" s="29"/>
      <c r="PB223" s="29"/>
      <c r="PC223" s="29"/>
      <c r="PD223" s="29"/>
      <c r="PE223" s="29"/>
      <c r="PF223" s="29"/>
      <c r="PG223" s="29"/>
      <c r="PH223" s="29"/>
      <c r="PI223" s="29"/>
      <c r="PJ223" s="29"/>
      <c r="PK223" s="29"/>
      <c r="PL223" s="29"/>
      <c r="PM223" s="29"/>
      <c r="PN223" s="29"/>
      <c r="PO223" s="29"/>
      <c r="PP223" s="29"/>
      <c r="PQ223" s="29"/>
      <c r="PR223" s="29"/>
      <c r="PS223" s="29"/>
      <c r="PT223" s="29"/>
      <c r="PU223" s="29"/>
      <c r="PV223" s="29"/>
      <c r="PW223" s="29"/>
      <c r="PX223" s="29"/>
      <c r="PY223" s="29"/>
      <c r="PZ223" s="29"/>
      <c r="QA223" s="29"/>
      <c r="QB223" s="29"/>
      <c r="QC223" s="29"/>
      <c r="QD223" s="29"/>
      <c r="QE223" s="29"/>
      <c r="QF223" s="29"/>
      <c r="QG223" s="29"/>
      <c r="QH223" s="29"/>
      <c r="QI223" s="29"/>
      <c r="QJ223" s="29"/>
      <c r="QK223" s="29"/>
      <c r="QL223" s="29"/>
      <c r="QM223" s="29"/>
      <c r="QN223" s="29"/>
      <c r="QO223" s="29"/>
      <c r="QP223" s="29"/>
      <c r="QQ223" s="29"/>
      <c r="QR223" s="29"/>
      <c r="QS223" s="29"/>
      <c r="QT223" s="29"/>
      <c r="QU223" s="29"/>
      <c r="QV223" s="29"/>
      <c r="QW223" s="29"/>
      <c r="QX223" s="29"/>
      <c r="QY223" s="29"/>
      <c r="QZ223" s="29"/>
      <c r="RA223" s="29"/>
      <c r="RB223" s="29"/>
      <c r="RC223" s="29"/>
      <c r="RD223" s="29"/>
      <c r="RE223" s="29"/>
      <c r="RF223" s="29"/>
      <c r="RG223" s="29"/>
      <c r="RH223" s="29"/>
      <c r="RI223" s="29"/>
      <c r="RJ223" s="29"/>
      <c r="RK223" s="29"/>
      <c r="RL223" s="29"/>
      <c r="RM223" s="29"/>
      <c r="RN223" s="29"/>
      <c r="RO223" s="29"/>
      <c r="RP223" s="29"/>
      <c r="RQ223" s="29"/>
      <c r="RR223" s="29"/>
      <c r="RS223" s="29"/>
      <c r="RT223" s="29"/>
      <c r="RU223" s="29"/>
      <c r="RV223" s="29"/>
      <c r="RW223" s="29"/>
      <c r="RX223" s="29"/>
      <c r="RY223" s="29"/>
      <c r="RZ223" s="29"/>
      <c r="SA223" s="29"/>
      <c r="SB223" s="29"/>
      <c r="SC223" s="29"/>
      <c r="SD223" s="29"/>
      <c r="SE223" s="29"/>
      <c r="SF223" s="29"/>
      <c r="SG223" s="29"/>
      <c r="SH223" s="29"/>
      <c r="SI223" s="29"/>
      <c r="SJ223" s="29"/>
      <c r="SK223" s="29"/>
      <c r="SL223" s="29"/>
      <c r="SM223" s="29"/>
      <c r="SN223" s="29"/>
      <c r="SO223" s="29"/>
      <c r="SP223" s="29"/>
      <c r="SQ223" s="29"/>
      <c r="SR223" s="29"/>
      <c r="SS223" s="29"/>
      <c r="ST223" s="29"/>
      <c r="SU223" s="29"/>
      <c r="SV223" s="29"/>
      <c r="SW223" s="29"/>
      <c r="SX223" s="29"/>
      <c r="SY223" s="29"/>
      <c r="SZ223" s="29"/>
      <c r="TA223" s="29"/>
      <c r="TB223" s="29"/>
      <c r="TC223" s="29"/>
      <c r="TD223" s="29"/>
      <c r="TE223" s="29"/>
      <c r="TF223" s="29"/>
      <c r="TG223" s="29"/>
      <c r="TH223" s="29"/>
      <c r="TI223" s="29"/>
      <c r="TJ223" s="29"/>
      <c r="TK223" s="29"/>
      <c r="TL223" s="29"/>
      <c r="TM223" s="29"/>
      <c r="TN223" s="29"/>
      <c r="TO223" s="29"/>
      <c r="TP223" s="29"/>
      <c r="TQ223" s="29"/>
      <c r="TR223" s="29"/>
      <c r="TS223" s="29"/>
      <c r="TT223" s="29"/>
      <c r="TU223" s="29"/>
      <c r="TV223" s="29"/>
      <c r="TW223" s="29"/>
      <c r="TX223" s="29"/>
      <c r="TY223" s="29"/>
      <c r="TZ223" s="29"/>
      <c r="UA223" s="29"/>
      <c r="UB223" s="29"/>
      <c r="UC223" s="29"/>
      <c r="UD223" s="29"/>
      <c r="UE223" s="29"/>
      <c r="UF223" s="29"/>
      <c r="UG223" s="29"/>
      <c r="UH223" s="29"/>
      <c r="UI223" s="29"/>
      <c r="UJ223" s="29"/>
      <c r="UK223" s="29"/>
      <c r="UL223" s="29"/>
      <c r="UM223" s="29"/>
      <c r="UN223" s="29"/>
      <c r="UO223" s="29"/>
      <c r="UP223" s="29"/>
      <c r="UQ223" s="29"/>
      <c r="UR223" s="29"/>
      <c r="US223" s="29"/>
      <c r="UT223" s="29"/>
      <c r="UU223" s="29"/>
      <c r="UV223" s="29"/>
      <c r="UW223" s="29"/>
      <c r="UX223" s="29"/>
      <c r="UY223" s="29"/>
      <c r="UZ223" s="29"/>
      <c r="VA223" s="29"/>
      <c r="VB223" s="29"/>
      <c r="VC223" s="29"/>
      <c r="VD223" s="29"/>
      <c r="VE223" s="29"/>
      <c r="VF223" s="29"/>
      <c r="VG223" s="29"/>
      <c r="VH223" s="29"/>
      <c r="VI223" s="29"/>
      <c r="VJ223" s="29"/>
      <c r="VK223" s="29"/>
      <c r="VL223" s="29"/>
      <c r="VM223" s="29"/>
      <c r="VN223" s="29"/>
      <c r="VO223" s="29"/>
      <c r="VP223" s="29"/>
      <c r="VQ223" s="29"/>
      <c r="VR223" s="29"/>
      <c r="VS223" s="29"/>
      <c r="VT223" s="29"/>
      <c r="VU223" s="29"/>
      <c r="VV223" s="29"/>
      <c r="VW223" s="29"/>
      <c r="VX223" s="29"/>
      <c r="VY223" s="29"/>
      <c r="VZ223" s="29"/>
      <c r="WA223" s="29"/>
      <c r="WB223" s="29"/>
      <c r="WC223" s="29"/>
      <c r="WD223" s="29"/>
      <c r="WE223" s="29"/>
      <c r="WF223" s="29"/>
      <c r="WG223" s="29"/>
      <c r="WH223" s="29"/>
      <c r="WI223" s="29"/>
      <c r="WJ223" s="29"/>
      <c r="WK223" s="29"/>
      <c r="WL223" s="29"/>
      <c r="WM223" s="29"/>
      <c r="WN223" s="29"/>
      <c r="WO223" s="29"/>
      <c r="WP223" s="29"/>
      <c r="WQ223" s="29"/>
      <c r="WR223" s="29"/>
      <c r="WS223" s="29"/>
      <c r="WT223" s="29"/>
      <c r="WU223" s="29"/>
      <c r="WV223" s="29"/>
      <c r="WW223" s="29"/>
      <c r="WX223" s="29"/>
      <c r="WY223" s="29"/>
      <c r="WZ223" s="29"/>
      <c r="XA223" s="29"/>
      <c r="XB223" s="29"/>
      <c r="XC223" s="29"/>
      <c r="XD223" s="29"/>
      <c r="XE223" s="29"/>
      <c r="XF223" s="29"/>
      <c r="XG223" s="29"/>
      <c r="XH223" s="29"/>
      <c r="XI223" s="29"/>
      <c r="XJ223" s="29"/>
      <c r="XK223" s="29"/>
      <c r="XL223" s="29"/>
      <c r="XM223" s="29"/>
      <c r="XN223" s="29"/>
      <c r="XO223" s="29"/>
      <c r="XP223" s="29"/>
      <c r="XQ223" s="29"/>
      <c r="XR223" s="29"/>
      <c r="XS223" s="29"/>
      <c r="XT223" s="29"/>
      <c r="XU223" s="29"/>
      <c r="XV223" s="29"/>
      <c r="XW223" s="29"/>
      <c r="XX223" s="29"/>
      <c r="XY223" s="29"/>
      <c r="XZ223" s="29"/>
      <c r="YA223" s="29"/>
      <c r="YB223" s="29"/>
      <c r="YC223" s="29"/>
      <c r="YD223" s="29"/>
      <c r="YE223" s="29"/>
      <c r="YF223" s="29"/>
      <c r="YG223" s="29"/>
      <c r="YH223" s="29"/>
      <c r="YI223" s="29"/>
      <c r="YJ223" s="29"/>
      <c r="YK223" s="29"/>
      <c r="YL223" s="29"/>
      <c r="YM223" s="29"/>
      <c r="YN223" s="29"/>
      <c r="YO223" s="29"/>
      <c r="YP223" s="29"/>
      <c r="YQ223" s="29"/>
      <c r="YR223" s="29"/>
      <c r="YS223" s="29"/>
      <c r="YT223" s="29"/>
      <c r="YU223" s="29"/>
      <c r="YV223" s="29"/>
      <c r="YW223" s="29"/>
      <c r="YX223" s="29"/>
      <c r="YY223" s="29"/>
      <c r="YZ223" s="29"/>
      <c r="ZA223" s="29"/>
      <c r="ZB223" s="29"/>
      <c r="ZC223" s="29"/>
      <c r="ZD223" s="29"/>
      <c r="ZE223" s="29"/>
      <c r="ZF223" s="29"/>
      <c r="ZG223" s="29"/>
      <c r="ZH223" s="29"/>
      <c r="ZI223" s="29"/>
      <c r="ZJ223" s="29"/>
      <c r="ZK223" s="29"/>
      <c r="ZL223" s="29"/>
      <c r="ZM223" s="29"/>
      <c r="ZN223" s="29"/>
      <c r="ZO223" s="29"/>
      <c r="ZP223" s="29"/>
      <c r="ZQ223" s="29"/>
      <c r="ZR223" s="29"/>
      <c r="ZS223" s="29"/>
      <c r="ZT223" s="29"/>
      <c r="ZU223" s="29"/>
      <c r="ZV223" s="29"/>
      <c r="ZW223" s="29"/>
      <c r="ZX223" s="29"/>
      <c r="ZY223" s="29"/>
      <c r="ZZ223" s="29"/>
      <c r="AAA223" s="29"/>
      <c r="AAB223" s="29"/>
      <c r="AAC223" s="29"/>
      <c r="AAD223" s="29"/>
      <c r="AAE223" s="29"/>
      <c r="AAF223" s="29"/>
      <c r="AAG223" s="29"/>
      <c r="AAH223" s="29"/>
      <c r="AAI223" s="29"/>
      <c r="AAJ223" s="29"/>
      <c r="AAK223" s="29"/>
      <c r="AAL223" s="29"/>
      <c r="AAM223" s="29"/>
      <c r="AAN223" s="29"/>
      <c r="AAO223" s="29"/>
      <c r="AAP223" s="29"/>
      <c r="AAQ223" s="29"/>
      <c r="AAR223" s="29"/>
      <c r="AAS223" s="29"/>
      <c r="AAT223" s="29"/>
      <c r="AAU223" s="29"/>
      <c r="AAV223" s="29"/>
      <c r="AAW223" s="29"/>
      <c r="AAX223" s="29"/>
      <c r="AAY223" s="29"/>
      <c r="AAZ223" s="29"/>
      <c r="ABA223" s="29"/>
      <c r="ABB223" s="29"/>
      <c r="ABC223" s="29"/>
      <c r="ABD223" s="29"/>
      <c r="ABE223" s="29"/>
      <c r="ABF223" s="29"/>
      <c r="ABG223" s="29"/>
      <c r="ABH223" s="29"/>
      <c r="ABI223" s="29"/>
      <c r="ABJ223" s="29"/>
      <c r="ABK223" s="29"/>
      <c r="ABL223" s="29"/>
      <c r="ABM223" s="29"/>
      <c r="ABN223" s="29"/>
      <c r="ABO223" s="29"/>
      <c r="ABP223" s="29"/>
      <c r="ABQ223" s="29"/>
      <c r="ABR223" s="29"/>
      <c r="ABS223" s="29"/>
      <c r="ABT223" s="29"/>
      <c r="ABU223" s="29"/>
      <c r="ABV223" s="29"/>
      <c r="ABW223" s="29"/>
      <c r="ABX223" s="29"/>
      <c r="ABY223" s="29"/>
      <c r="ABZ223" s="29"/>
      <c r="ACA223" s="29"/>
      <c r="ACB223" s="29"/>
      <c r="ACC223" s="29"/>
      <c r="ACD223" s="29"/>
      <c r="ACE223" s="29"/>
      <c r="ACF223" s="29"/>
      <c r="ACG223" s="29"/>
      <c r="ACH223" s="29"/>
      <c r="ACI223" s="29"/>
      <c r="ACJ223" s="29"/>
      <c r="ACK223" s="29"/>
      <c r="ACL223" s="29"/>
      <c r="ACM223" s="29"/>
      <c r="ACN223" s="29"/>
      <c r="ACO223" s="29"/>
      <c r="ACP223" s="29"/>
      <c r="ACQ223" s="29"/>
      <c r="ACR223" s="29"/>
      <c r="ACS223" s="29"/>
      <c r="ACT223" s="29"/>
      <c r="ACU223" s="29"/>
      <c r="ACV223" s="29"/>
      <c r="ACW223" s="29"/>
      <c r="ACX223" s="29"/>
      <c r="ACY223" s="29"/>
      <c r="ACZ223" s="29"/>
      <c r="ADA223" s="29"/>
      <c r="ADB223" s="29"/>
      <c r="ADC223" s="29"/>
      <c r="ADD223" s="29"/>
      <c r="ADE223" s="29"/>
      <c r="ADF223" s="29"/>
      <c r="ADG223" s="29"/>
      <c r="ADH223" s="29"/>
      <c r="ADI223" s="29"/>
      <c r="ADJ223" s="29"/>
      <c r="ADK223" s="29"/>
      <c r="ADL223" s="29"/>
      <c r="ADM223" s="29"/>
      <c r="ADN223" s="29"/>
      <c r="ADO223" s="29"/>
      <c r="ADP223" s="29"/>
      <c r="ADQ223" s="29"/>
      <c r="ADR223" s="29"/>
      <c r="ADS223" s="29"/>
      <c r="ADT223" s="29"/>
      <c r="ADU223" s="29"/>
      <c r="ADV223" s="29"/>
      <c r="ADW223" s="29"/>
      <c r="ADX223" s="29"/>
      <c r="ADY223" s="29"/>
      <c r="ADZ223" s="29"/>
      <c r="AEA223" s="29"/>
      <c r="AEB223" s="29"/>
      <c r="AEC223" s="29"/>
      <c r="AED223" s="29"/>
      <c r="AEE223" s="29"/>
      <c r="AEF223" s="29"/>
      <c r="AEG223" s="29"/>
      <c r="AEH223" s="29"/>
      <c r="AEI223" s="29"/>
      <c r="AEJ223" s="29"/>
      <c r="AEK223" s="29"/>
      <c r="AEL223" s="29"/>
      <c r="AEM223" s="29"/>
      <c r="AEN223" s="29"/>
      <c r="AEO223" s="29"/>
      <c r="AEP223" s="29"/>
      <c r="AEQ223" s="29"/>
      <c r="AER223" s="29"/>
      <c r="AES223" s="29"/>
      <c r="AET223" s="29"/>
      <c r="AEU223" s="29"/>
      <c r="AEV223" s="29"/>
      <c r="AEW223" s="29"/>
      <c r="AEX223" s="29"/>
      <c r="AEY223" s="29"/>
      <c r="AEZ223" s="29"/>
      <c r="AFA223" s="29"/>
      <c r="AFB223" s="29"/>
      <c r="AFC223" s="29"/>
      <c r="AFD223" s="29"/>
      <c r="AFE223" s="29"/>
      <c r="AFF223" s="29"/>
      <c r="AFG223" s="29"/>
      <c r="AFH223" s="29"/>
      <c r="AFI223" s="29"/>
      <c r="AFJ223" s="29"/>
      <c r="AFK223" s="29"/>
      <c r="AFL223" s="29"/>
      <c r="AFM223" s="29"/>
      <c r="AFN223" s="29"/>
      <c r="AFO223" s="29"/>
      <c r="AFP223" s="29"/>
      <c r="AFQ223" s="29"/>
      <c r="AFR223" s="29"/>
      <c r="AFS223" s="29"/>
      <c r="AFT223" s="29"/>
      <c r="AFU223" s="29"/>
      <c r="AFV223" s="29"/>
      <c r="AFW223" s="29"/>
      <c r="AFX223" s="29"/>
      <c r="AFY223" s="29"/>
      <c r="AFZ223" s="29"/>
      <c r="AGA223" s="29"/>
      <c r="AGB223" s="29"/>
      <c r="AGC223" s="29"/>
      <c r="AGD223" s="29"/>
      <c r="AGE223" s="29"/>
      <c r="AGF223" s="29"/>
      <c r="AGG223" s="29"/>
      <c r="AGH223" s="29"/>
      <c r="AGI223" s="29"/>
      <c r="AGJ223" s="29"/>
      <c r="AGK223" s="29"/>
      <c r="AGL223" s="29"/>
      <c r="AGM223" s="29"/>
      <c r="AGN223" s="29"/>
      <c r="AGO223" s="29"/>
      <c r="AGP223" s="29"/>
      <c r="AGQ223" s="29"/>
      <c r="AGR223" s="29"/>
      <c r="AGS223" s="29"/>
      <c r="AGT223" s="29"/>
      <c r="AGU223" s="29"/>
      <c r="AGV223" s="29"/>
      <c r="AGW223" s="29"/>
      <c r="AGX223" s="29"/>
      <c r="AGY223" s="29"/>
      <c r="AGZ223" s="29"/>
      <c r="AHA223" s="29"/>
      <c r="AHB223" s="29"/>
      <c r="AHC223" s="29"/>
      <c r="AHD223" s="29"/>
      <c r="AHE223" s="29"/>
      <c r="AHF223" s="29"/>
      <c r="AHG223" s="29"/>
      <c r="AHH223" s="29"/>
      <c r="AHI223" s="29"/>
      <c r="AHJ223" s="29"/>
      <c r="AHK223" s="29"/>
      <c r="AHL223" s="29"/>
      <c r="AHM223" s="29"/>
      <c r="AHN223" s="29"/>
      <c r="AHO223" s="29"/>
      <c r="AHP223" s="29"/>
      <c r="AHQ223" s="29"/>
      <c r="AHR223" s="29"/>
      <c r="AHS223" s="29"/>
      <c r="AHT223" s="29"/>
      <c r="AHU223" s="29"/>
      <c r="AHV223" s="29"/>
      <c r="AHW223" s="29"/>
      <c r="AHX223" s="29"/>
      <c r="AHY223" s="29"/>
      <c r="AHZ223" s="29"/>
      <c r="AIA223" s="29"/>
      <c r="AIB223" s="29"/>
      <c r="AIC223" s="29"/>
      <c r="AID223" s="29"/>
      <c r="AIE223" s="29"/>
      <c r="AIF223" s="29"/>
      <c r="AIG223" s="29"/>
      <c r="AIH223" s="29"/>
      <c r="AII223" s="29"/>
      <c r="AIJ223" s="29"/>
      <c r="AIK223" s="29"/>
      <c r="AIL223" s="29"/>
      <c r="AIM223" s="29"/>
      <c r="AIN223" s="29"/>
      <c r="AIO223" s="29"/>
      <c r="AIP223" s="29"/>
      <c r="AIQ223" s="29"/>
      <c r="AIR223" s="29"/>
      <c r="AIS223" s="29"/>
      <c r="AIT223" s="29"/>
      <c r="AIU223" s="29"/>
      <c r="AIV223" s="29"/>
      <c r="AIW223" s="29"/>
      <c r="AIX223" s="29"/>
      <c r="AIY223" s="29"/>
      <c r="AIZ223" s="29"/>
      <c r="AJA223" s="29"/>
      <c r="AJB223" s="29"/>
      <c r="AJC223" s="29"/>
      <c r="AJD223" s="29"/>
      <c r="AJE223" s="29"/>
      <c r="AJF223" s="29"/>
      <c r="AJG223" s="29"/>
      <c r="AJH223" s="29"/>
      <c r="AJI223" s="29"/>
      <c r="AJJ223" s="29"/>
      <c r="AJK223" s="29"/>
      <c r="AJL223" s="29"/>
      <c r="AJM223" s="29"/>
      <c r="AJN223" s="29"/>
      <c r="AJO223" s="29"/>
      <c r="AJP223" s="29"/>
      <c r="AJQ223" s="29"/>
      <c r="AJR223" s="29"/>
      <c r="AJS223" s="29"/>
      <c r="AJT223" s="29"/>
      <c r="AJU223" s="29"/>
      <c r="AJV223" s="29"/>
      <c r="AJW223" s="29"/>
      <c r="AJX223" s="29"/>
      <c r="AJY223" s="29"/>
      <c r="AJZ223" s="29"/>
      <c r="AKA223" s="29"/>
      <c r="AKB223" s="29"/>
      <c r="AKC223" s="29"/>
      <c r="AKD223" s="29"/>
      <c r="AKE223" s="29"/>
      <c r="AKF223" s="29"/>
      <c r="AKG223" s="29"/>
      <c r="AKH223" s="29"/>
      <c r="AKI223" s="29"/>
      <c r="AKJ223" s="29"/>
      <c r="AKK223" s="29"/>
      <c r="AKL223" s="29"/>
      <c r="AKM223" s="29"/>
      <c r="AKN223" s="29"/>
      <c r="AKO223" s="29"/>
      <c r="AKP223" s="29"/>
      <c r="AKQ223" s="29"/>
      <c r="AKR223" s="29"/>
      <c r="AKS223" s="29"/>
      <c r="AKT223" s="29"/>
      <c r="AKU223" s="29"/>
      <c r="AKV223" s="29"/>
      <c r="AKW223" s="29"/>
      <c r="AKX223" s="29"/>
      <c r="AKY223" s="29"/>
      <c r="AKZ223" s="29"/>
      <c r="ALA223" s="29"/>
      <c r="ALB223" s="29"/>
      <c r="ALC223" s="29"/>
      <c r="ALD223" s="29"/>
      <c r="ALE223" s="29"/>
      <c r="ALF223" s="29"/>
      <c r="ALG223" s="29"/>
      <c r="ALH223" s="29"/>
      <c r="ALI223" s="29"/>
      <c r="ALJ223" s="29"/>
      <c r="ALK223" s="29"/>
      <c r="ALL223" s="29"/>
      <c r="ALM223" s="29"/>
      <c r="ALN223" s="29"/>
      <c r="ALO223" s="29"/>
      <c r="ALP223" s="29"/>
      <c r="ALQ223" s="29"/>
      <c r="ALR223" s="29"/>
      <c r="ALS223" s="29"/>
      <c r="ALT223" s="29"/>
      <c r="ALU223" s="29"/>
      <c r="ALV223" s="29"/>
      <c r="ALW223" s="29"/>
      <c r="ALX223" s="29"/>
      <c r="ALY223" s="29"/>
      <c r="ALZ223" s="29"/>
      <c r="AMA223" s="29"/>
      <c r="AMB223" s="29"/>
      <c r="AMC223" s="29"/>
      <c r="AMD223" s="29"/>
      <c r="AME223" s="29"/>
      <c r="AMF223" s="29"/>
      <c r="AMG223" s="29"/>
      <c r="AMH223" s="29"/>
      <c r="AMI223" s="29"/>
      <c r="AMJ223" s="29"/>
      <c r="AMK223" s="29"/>
      <c r="AML223" s="29"/>
      <c r="AMM223" s="29"/>
      <c r="AMN223" s="29"/>
      <c r="AMO223" s="29"/>
      <c r="AMP223" s="29"/>
      <c r="AMQ223" s="29"/>
      <c r="AMR223" s="29"/>
      <c r="AMS223" s="29"/>
      <c r="AMT223" s="29"/>
      <c r="AMU223" s="29"/>
      <c r="AMV223" s="29"/>
      <c r="AMW223" s="29"/>
      <c r="AMX223" s="29"/>
      <c r="AMY223" s="29"/>
      <c r="AMZ223" s="29"/>
      <c r="ANA223" s="29"/>
      <c r="ANB223" s="29"/>
      <c r="ANC223" s="29"/>
      <c r="AND223" s="29"/>
      <c r="ANE223" s="29"/>
      <c r="ANF223" s="29"/>
      <c r="ANG223" s="29"/>
      <c r="ANH223" s="29"/>
      <c r="ANI223" s="29"/>
      <c r="ANJ223" s="29"/>
      <c r="ANK223" s="29"/>
      <c r="ANL223" s="29"/>
      <c r="ANM223" s="29"/>
      <c r="ANN223" s="29"/>
      <c r="ANO223" s="29"/>
      <c r="ANP223" s="29"/>
      <c r="ANQ223" s="29"/>
      <c r="ANR223" s="29"/>
      <c r="ANS223" s="29"/>
      <c r="ANT223" s="29"/>
      <c r="ANU223" s="29"/>
      <c r="ANV223" s="29"/>
      <c r="ANW223" s="29"/>
      <c r="ANX223" s="29"/>
      <c r="ANY223" s="29"/>
      <c r="ANZ223" s="29"/>
      <c r="AOA223" s="29"/>
      <c r="AOB223" s="29"/>
      <c r="AOC223" s="29"/>
      <c r="AOD223" s="29"/>
      <c r="AOE223" s="29"/>
      <c r="AOF223" s="29"/>
      <c r="AOG223" s="29"/>
      <c r="AOH223" s="29"/>
      <c r="AOI223" s="29"/>
      <c r="AOJ223" s="29"/>
      <c r="AOK223" s="29"/>
      <c r="AOL223" s="29"/>
      <c r="AOM223" s="29"/>
      <c r="AON223" s="29"/>
      <c r="AOO223" s="29"/>
      <c r="AOP223" s="29"/>
      <c r="AOQ223" s="29"/>
      <c r="AOR223" s="29"/>
      <c r="AOS223" s="29"/>
      <c r="AOT223" s="29"/>
      <c r="AOU223" s="29"/>
      <c r="AOV223" s="29"/>
      <c r="AOW223" s="29"/>
      <c r="AOX223" s="29"/>
      <c r="AOY223" s="29"/>
      <c r="AOZ223" s="29"/>
      <c r="APA223" s="29"/>
      <c r="APB223" s="29"/>
      <c r="APC223" s="29"/>
      <c r="APD223" s="29"/>
      <c r="APE223" s="29"/>
      <c r="APF223" s="29"/>
      <c r="APG223" s="29"/>
      <c r="APH223" s="29"/>
      <c r="API223" s="29"/>
      <c r="APJ223" s="29"/>
      <c r="APK223" s="29"/>
      <c r="APL223" s="29"/>
      <c r="APM223" s="29"/>
      <c r="APN223" s="29"/>
      <c r="APO223" s="29"/>
      <c r="APP223" s="29"/>
      <c r="APQ223" s="29"/>
      <c r="APR223" s="29"/>
      <c r="APS223" s="29"/>
      <c r="APT223" s="29"/>
      <c r="APU223" s="29"/>
      <c r="APV223" s="29"/>
      <c r="APW223" s="29"/>
      <c r="APX223" s="29"/>
      <c r="APY223" s="29"/>
      <c r="APZ223" s="29"/>
      <c r="AQA223" s="29"/>
      <c r="AQB223" s="29"/>
      <c r="AQC223" s="29"/>
      <c r="AQD223" s="29"/>
      <c r="AQE223" s="29"/>
      <c r="AQF223" s="29"/>
      <c r="AQG223" s="29"/>
      <c r="AQH223" s="29"/>
      <c r="AQI223" s="29"/>
      <c r="AQJ223" s="29"/>
      <c r="AQK223" s="29"/>
      <c r="AQL223" s="29"/>
      <c r="AQM223" s="29"/>
      <c r="AQN223" s="29"/>
      <c r="AQO223" s="29"/>
      <c r="AQP223" s="29"/>
      <c r="AQQ223" s="29"/>
      <c r="AQR223" s="29"/>
      <c r="AQS223" s="29"/>
      <c r="AQT223" s="29"/>
      <c r="AQU223" s="29"/>
      <c r="AQV223" s="29"/>
      <c r="AQW223" s="29"/>
      <c r="AQX223" s="29"/>
      <c r="AQY223" s="29"/>
      <c r="AQZ223" s="29"/>
      <c r="ARA223" s="29"/>
      <c r="ARB223" s="29"/>
      <c r="ARC223" s="29"/>
      <c r="ARD223" s="29"/>
      <c r="ARE223" s="29"/>
      <c r="ARF223" s="29"/>
      <c r="ARG223" s="29"/>
      <c r="ARH223" s="29"/>
      <c r="ARI223" s="29"/>
      <c r="ARJ223" s="29"/>
      <c r="ARK223" s="29"/>
      <c r="ARL223" s="29"/>
      <c r="ARM223" s="29"/>
      <c r="ARN223" s="29"/>
      <c r="ARO223" s="29"/>
      <c r="ARP223" s="29"/>
      <c r="ARQ223" s="29"/>
      <c r="ARR223" s="29"/>
      <c r="ARS223" s="29"/>
      <c r="ART223" s="29"/>
      <c r="ARU223" s="29"/>
      <c r="ARV223" s="29"/>
      <c r="ARW223" s="29"/>
      <c r="ARX223" s="29"/>
      <c r="ARY223" s="29"/>
      <c r="ARZ223" s="29"/>
      <c r="ASA223" s="29"/>
      <c r="ASB223" s="29"/>
      <c r="ASC223" s="29"/>
      <c r="ASD223" s="29"/>
      <c r="ASE223" s="29"/>
      <c r="ASF223" s="29"/>
      <c r="ASG223" s="29"/>
      <c r="ASH223" s="29"/>
      <c r="ASI223" s="29"/>
      <c r="ASJ223" s="29"/>
      <c r="ASK223" s="29"/>
      <c r="ASL223" s="29"/>
      <c r="ASM223" s="29"/>
      <c r="ASN223" s="29"/>
      <c r="ASO223" s="29"/>
      <c r="ASP223" s="29"/>
      <c r="ASQ223" s="29"/>
      <c r="ASR223" s="29"/>
      <c r="ASS223" s="29"/>
      <c r="AST223" s="29"/>
      <c r="ASU223" s="29"/>
      <c r="ASV223" s="29"/>
      <c r="ASW223" s="29"/>
      <c r="ASX223" s="29"/>
      <c r="ASY223" s="29"/>
      <c r="ASZ223" s="29"/>
      <c r="ATA223" s="29"/>
      <c r="ATB223" s="29"/>
      <c r="ATC223" s="29"/>
      <c r="ATD223" s="29"/>
      <c r="ATE223" s="29"/>
      <c r="ATF223" s="29"/>
      <c r="ATG223" s="29"/>
      <c r="ATH223" s="29"/>
      <c r="ATI223" s="29"/>
      <c r="ATJ223" s="29"/>
      <c r="ATK223" s="29"/>
      <c r="ATL223" s="29"/>
      <c r="ATM223" s="29"/>
      <c r="ATN223" s="29"/>
      <c r="ATO223" s="29"/>
      <c r="ATP223" s="29"/>
      <c r="ATQ223" s="29"/>
      <c r="ATR223" s="29"/>
      <c r="ATS223" s="29"/>
      <c r="ATT223" s="29"/>
      <c r="ATU223" s="29"/>
      <c r="ATV223" s="29"/>
      <c r="ATW223" s="29"/>
      <c r="ATX223" s="29"/>
      <c r="ATY223" s="29"/>
      <c r="ATZ223" s="29"/>
      <c r="AUA223" s="29"/>
      <c r="AUB223" s="29"/>
      <c r="AUC223" s="29"/>
      <c r="AUD223" s="29"/>
      <c r="AUE223" s="29"/>
      <c r="AUF223" s="29"/>
      <c r="AUG223" s="29"/>
      <c r="AUH223" s="29"/>
      <c r="AUI223" s="29"/>
      <c r="AUJ223" s="29"/>
      <c r="AUK223" s="29"/>
      <c r="AUL223" s="29"/>
      <c r="AUM223" s="29"/>
      <c r="AUN223" s="29"/>
      <c r="AUO223" s="29"/>
      <c r="AUP223" s="29"/>
      <c r="AUQ223" s="29"/>
      <c r="AUR223" s="29"/>
      <c r="AUS223" s="29"/>
      <c r="AUT223" s="29"/>
      <c r="AUU223" s="29"/>
      <c r="AUV223" s="29"/>
      <c r="AUW223" s="29"/>
      <c r="AUX223" s="29"/>
      <c r="AUY223" s="29"/>
      <c r="AUZ223" s="29"/>
      <c r="AVA223" s="29"/>
      <c r="AVB223" s="29"/>
      <c r="AVC223" s="29"/>
      <c r="AVD223" s="29"/>
      <c r="AVE223" s="29"/>
      <c r="AVF223" s="29"/>
      <c r="AVG223" s="29"/>
      <c r="AVH223" s="29"/>
      <c r="AVI223" s="29"/>
      <c r="AVJ223" s="29"/>
      <c r="AVK223" s="29"/>
      <c r="AVL223" s="29"/>
      <c r="AVM223" s="29"/>
      <c r="AVN223" s="29"/>
      <c r="AVO223" s="29"/>
      <c r="AVP223" s="29"/>
      <c r="AVQ223" s="29"/>
      <c r="AVR223" s="29"/>
      <c r="AVS223" s="29"/>
      <c r="AVT223" s="29"/>
      <c r="AVU223" s="29"/>
      <c r="AVV223" s="29"/>
      <c r="AVW223" s="29"/>
      <c r="AVX223" s="29"/>
      <c r="AVY223" s="29"/>
      <c r="AVZ223" s="29"/>
      <c r="AWA223" s="29"/>
      <c r="AWB223" s="29"/>
      <c r="AWC223" s="29"/>
      <c r="AWD223" s="29"/>
      <c r="AWE223" s="29"/>
      <c r="AWF223" s="29"/>
      <c r="AWG223" s="29"/>
      <c r="AWH223" s="29"/>
      <c r="AWI223" s="29"/>
      <c r="AWJ223" s="29"/>
      <c r="AWK223" s="29"/>
      <c r="AWL223" s="29"/>
      <c r="AWM223" s="29"/>
      <c r="AWN223" s="29"/>
      <c r="AWO223" s="29"/>
      <c r="AWP223" s="29"/>
      <c r="AWQ223" s="29"/>
      <c r="AWR223" s="29"/>
      <c r="AWS223" s="29"/>
      <c r="AWT223" s="29"/>
      <c r="AWU223" s="29"/>
      <c r="AWV223" s="29"/>
      <c r="AWW223" s="29"/>
      <c r="AWX223" s="29"/>
      <c r="AWY223" s="29"/>
      <c r="AWZ223" s="29"/>
      <c r="AXA223" s="29"/>
      <c r="AXB223" s="29"/>
      <c r="AXC223" s="29"/>
      <c r="AXD223" s="29"/>
      <c r="AXE223" s="29"/>
      <c r="AXF223" s="29"/>
      <c r="AXG223" s="29"/>
      <c r="AXH223" s="29"/>
      <c r="AXI223" s="29"/>
      <c r="AXJ223" s="29"/>
      <c r="AXK223" s="29"/>
      <c r="AXL223" s="29"/>
      <c r="AXM223" s="29"/>
      <c r="AXN223" s="29"/>
      <c r="AXO223" s="29"/>
      <c r="AXP223" s="29"/>
      <c r="AXQ223" s="29"/>
      <c r="AXR223" s="29"/>
      <c r="AXS223" s="29"/>
      <c r="AXT223" s="29"/>
      <c r="AXU223" s="29"/>
      <c r="AXV223" s="29"/>
      <c r="AXW223" s="29"/>
      <c r="AXX223" s="29"/>
      <c r="AXY223" s="29"/>
      <c r="AXZ223" s="29"/>
      <c r="AYA223" s="29"/>
      <c r="AYB223" s="29"/>
      <c r="AYC223" s="29"/>
      <c r="AYD223" s="29"/>
      <c r="AYE223" s="29"/>
      <c r="AYF223" s="29"/>
      <c r="AYG223" s="29"/>
      <c r="AYH223" s="29"/>
      <c r="AYI223" s="29"/>
      <c r="AYJ223" s="29"/>
      <c r="AYK223" s="29"/>
      <c r="AYL223" s="29"/>
      <c r="AYM223" s="29"/>
      <c r="AYN223" s="29"/>
      <c r="AYO223" s="29"/>
      <c r="AYP223" s="29"/>
      <c r="AYQ223" s="29"/>
      <c r="AYR223" s="29"/>
      <c r="AYS223" s="29"/>
      <c r="AYT223" s="29"/>
      <c r="AYU223" s="29"/>
      <c r="AYV223" s="29"/>
      <c r="AYW223" s="29"/>
      <c r="AYX223" s="29"/>
      <c r="AYY223" s="29"/>
      <c r="AYZ223" s="29"/>
      <c r="AZA223" s="29"/>
      <c r="AZB223" s="29"/>
      <c r="AZC223" s="29"/>
      <c r="AZD223" s="29"/>
      <c r="AZE223" s="29"/>
      <c r="AZF223" s="29"/>
      <c r="AZG223" s="29"/>
      <c r="AZH223" s="29"/>
      <c r="AZI223" s="29"/>
      <c r="AZJ223" s="29"/>
      <c r="AZK223" s="29"/>
      <c r="AZL223" s="29"/>
      <c r="AZM223" s="29"/>
      <c r="AZN223" s="29"/>
      <c r="AZO223" s="29"/>
      <c r="AZP223" s="29"/>
      <c r="AZQ223" s="29"/>
      <c r="AZR223" s="29"/>
      <c r="AZS223" s="29"/>
      <c r="AZT223" s="29"/>
      <c r="AZU223" s="29"/>
      <c r="AZV223" s="29"/>
      <c r="AZW223" s="29"/>
      <c r="AZX223" s="29"/>
      <c r="AZY223" s="29"/>
      <c r="AZZ223" s="29"/>
      <c r="BAA223" s="29"/>
      <c r="BAB223" s="29"/>
      <c r="BAC223" s="29"/>
      <c r="BAD223" s="29"/>
      <c r="BAE223" s="29"/>
      <c r="BAF223" s="29"/>
      <c r="BAG223" s="29"/>
      <c r="BAH223" s="29"/>
      <c r="BAI223" s="29"/>
      <c r="BAJ223" s="29"/>
      <c r="BAK223" s="29"/>
      <c r="BAL223" s="29"/>
      <c r="BAM223" s="29"/>
      <c r="BAN223" s="29"/>
      <c r="BAO223" s="29"/>
      <c r="BAP223" s="29"/>
      <c r="BAQ223" s="29"/>
      <c r="BAR223" s="29"/>
      <c r="BAS223" s="29"/>
      <c r="BAT223" s="29"/>
      <c r="BAU223" s="29"/>
      <c r="BAV223" s="29"/>
      <c r="BAW223" s="29"/>
      <c r="BAX223" s="29"/>
      <c r="BAY223" s="29"/>
      <c r="BAZ223" s="29"/>
      <c r="BBA223" s="29"/>
      <c r="BBB223" s="29"/>
      <c r="BBC223" s="29"/>
      <c r="BBD223" s="29"/>
      <c r="BBE223" s="29"/>
      <c r="BBF223" s="29"/>
      <c r="BBG223" s="29"/>
      <c r="BBH223" s="29"/>
      <c r="BBI223" s="29"/>
      <c r="BBJ223" s="29"/>
      <c r="BBK223" s="29"/>
      <c r="BBL223" s="29"/>
      <c r="BBM223" s="29"/>
      <c r="BBN223" s="29"/>
      <c r="BBO223" s="29"/>
      <c r="BBP223" s="29"/>
      <c r="BBQ223" s="29"/>
      <c r="BBR223" s="29"/>
      <c r="BBS223" s="29"/>
      <c r="BBT223" s="29"/>
      <c r="BBU223" s="29"/>
      <c r="BBV223" s="29"/>
      <c r="BBW223" s="29"/>
      <c r="BBX223" s="29"/>
      <c r="BBY223" s="29"/>
      <c r="BBZ223" s="29"/>
      <c r="BCA223" s="29"/>
      <c r="BCB223" s="29"/>
      <c r="BCC223" s="29"/>
      <c r="BCD223" s="29"/>
      <c r="BCE223" s="29"/>
      <c r="BCF223" s="29"/>
      <c r="BCG223" s="29"/>
      <c r="BCH223" s="29"/>
      <c r="BCI223" s="29"/>
      <c r="BCJ223" s="29"/>
      <c r="BCK223" s="29"/>
      <c r="BCL223" s="29"/>
      <c r="BCM223" s="29"/>
      <c r="BCN223" s="29"/>
      <c r="BCO223" s="29"/>
      <c r="BCP223" s="29"/>
      <c r="BCQ223" s="29"/>
      <c r="BCR223" s="29"/>
      <c r="BCS223" s="29"/>
      <c r="BCT223" s="29"/>
      <c r="BCU223" s="29"/>
      <c r="BCV223" s="29"/>
      <c r="BCW223" s="29"/>
      <c r="BCX223" s="29"/>
      <c r="BCY223" s="29"/>
      <c r="BCZ223" s="29"/>
      <c r="BDA223" s="29"/>
      <c r="BDB223" s="29"/>
      <c r="BDC223" s="29"/>
      <c r="BDD223" s="29"/>
      <c r="BDE223" s="29"/>
      <c r="BDF223" s="29"/>
      <c r="BDG223" s="29"/>
      <c r="BDH223" s="29"/>
      <c r="BDI223" s="29"/>
      <c r="BDJ223" s="29"/>
      <c r="BDK223" s="29"/>
      <c r="BDL223" s="29"/>
      <c r="BDM223" s="29"/>
      <c r="BDN223" s="29"/>
      <c r="BDO223" s="29"/>
      <c r="BDP223" s="29"/>
      <c r="BDQ223" s="29"/>
      <c r="BDR223" s="29"/>
      <c r="BDS223" s="29"/>
      <c r="BDT223" s="29"/>
      <c r="BDU223" s="29"/>
      <c r="BDV223" s="29"/>
      <c r="BDW223" s="29"/>
      <c r="BDX223" s="29"/>
      <c r="BDY223" s="29"/>
      <c r="BDZ223" s="29"/>
      <c r="BEA223" s="29"/>
      <c r="BEB223" s="29"/>
      <c r="BEC223" s="29"/>
      <c r="BED223" s="29"/>
      <c r="BEE223" s="29"/>
      <c r="BEF223" s="29"/>
      <c r="BEG223" s="29"/>
      <c r="BEH223" s="29"/>
      <c r="BEI223" s="29"/>
      <c r="BEJ223" s="29"/>
      <c r="BEK223" s="29"/>
      <c r="BEL223" s="29"/>
      <c r="BEM223" s="29"/>
      <c r="BEN223" s="29"/>
      <c r="BEO223" s="29"/>
      <c r="BEP223" s="29"/>
      <c r="BEQ223" s="29"/>
      <c r="BER223" s="29"/>
      <c r="BES223" s="29"/>
      <c r="BET223" s="29"/>
      <c r="BEU223" s="29"/>
      <c r="BEV223" s="29"/>
      <c r="BEW223" s="29"/>
      <c r="BEX223" s="29"/>
      <c r="BEY223" s="29"/>
      <c r="BEZ223" s="29"/>
      <c r="BFA223" s="29"/>
      <c r="BFB223" s="29"/>
      <c r="BFC223" s="29"/>
      <c r="BFD223" s="29"/>
      <c r="BFE223" s="29"/>
      <c r="BFF223" s="29"/>
      <c r="BFG223" s="29"/>
      <c r="BFH223" s="29"/>
      <c r="BFI223" s="29"/>
      <c r="BFJ223" s="29"/>
      <c r="BFK223" s="29"/>
      <c r="BFL223" s="29"/>
      <c r="BFM223" s="29"/>
      <c r="BFN223" s="29"/>
      <c r="BFO223" s="29"/>
      <c r="BFP223" s="29"/>
      <c r="BFQ223" s="29"/>
      <c r="BFR223" s="29"/>
      <c r="BFS223" s="29"/>
      <c r="BFT223" s="29"/>
      <c r="BFU223" s="29"/>
      <c r="BFV223" s="29"/>
      <c r="BFW223" s="29"/>
      <c r="BFX223" s="29"/>
      <c r="BFY223" s="29"/>
      <c r="BFZ223" s="29"/>
      <c r="BGA223" s="29"/>
      <c r="BGB223" s="29"/>
      <c r="BGC223" s="29"/>
      <c r="BGD223" s="29"/>
      <c r="BGE223" s="29"/>
      <c r="BGF223" s="29"/>
      <c r="BGG223" s="29"/>
      <c r="BGH223" s="29"/>
      <c r="BGI223" s="29"/>
      <c r="BGJ223" s="29"/>
      <c r="BGK223" s="29"/>
      <c r="BGL223" s="29"/>
      <c r="BGM223" s="29"/>
      <c r="BGN223" s="29"/>
      <c r="BGO223" s="29"/>
      <c r="BGP223" s="29"/>
      <c r="BGQ223" s="29"/>
      <c r="BGR223" s="29"/>
      <c r="BGS223" s="29"/>
      <c r="BGT223" s="29"/>
      <c r="BGU223" s="29"/>
      <c r="BGV223" s="29"/>
      <c r="BGW223" s="29"/>
      <c r="BGX223" s="29"/>
      <c r="BGY223" s="29"/>
      <c r="BGZ223" s="29"/>
      <c r="BHA223" s="29"/>
      <c r="BHB223" s="29"/>
      <c r="BHC223" s="29"/>
      <c r="BHD223" s="29"/>
      <c r="BHE223" s="29"/>
      <c r="BHF223" s="29"/>
      <c r="BHG223" s="29"/>
      <c r="BHH223" s="29"/>
      <c r="BHI223" s="29"/>
      <c r="BHJ223" s="29"/>
      <c r="BHK223" s="29"/>
      <c r="BHL223" s="29"/>
      <c r="BHM223" s="29"/>
      <c r="BHN223" s="29"/>
      <c r="BHO223" s="29"/>
      <c r="BHP223" s="29"/>
      <c r="BHQ223" s="29"/>
      <c r="BHR223" s="29"/>
      <c r="BHS223" s="29"/>
      <c r="BHT223" s="29"/>
      <c r="BHU223" s="29"/>
      <c r="BHV223" s="29"/>
      <c r="BHW223" s="29"/>
      <c r="BHX223" s="29"/>
      <c r="BHY223" s="29"/>
      <c r="BHZ223" s="29"/>
      <c r="BIA223" s="29"/>
      <c r="BIB223" s="29"/>
      <c r="BIC223" s="29"/>
      <c r="BID223" s="29"/>
      <c r="BIE223" s="29"/>
      <c r="BIF223" s="29"/>
      <c r="BIG223" s="29"/>
      <c r="BIH223" s="29"/>
      <c r="BII223" s="29"/>
      <c r="BIJ223" s="29"/>
      <c r="BIK223" s="29"/>
      <c r="BIL223" s="29"/>
      <c r="BIM223" s="29"/>
      <c r="BIN223" s="29"/>
      <c r="BIO223" s="29"/>
      <c r="BIP223" s="29"/>
      <c r="BIQ223" s="29"/>
      <c r="BIR223" s="29"/>
      <c r="BIS223" s="29"/>
      <c r="BIT223" s="29"/>
      <c r="BIU223" s="29"/>
      <c r="BIV223" s="29"/>
      <c r="BIW223" s="29"/>
      <c r="BIX223" s="29"/>
      <c r="BIY223" s="29"/>
      <c r="BIZ223" s="29"/>
      <c r="BJA223" s="29"/>
      <c r="BJB223" s="29"/>
      <c r="BJC223" s="29"/>
      <c r="BJD223" s="29"/>
      <c r="BJE223" s="29"/>
      <c r="BJF223" s="29"/>
      <c r="BJG223" s="29"/>
      <c r="BJH223" s="29"/>
      <c r="BJI223" s="29"/>
      <c r="BJJ223" s="29"/>
      <c r="BJK223" s="29"/>
      <c r="BJL223" s="29"/>
      <c r="BJM223" s="29"/>
      <c r="BJN223" s="29"/>
      <c r="BJO223" s="29"/>
      <c r="BJP223" s="29"/>
      <c r="BJQ223" s="29"/>
      <c r="BJR223" s="29"/>
      <c r="BJS223" s="29"/>
      <c r="BJT223" s="29"/>
      <c r="BJU223" s="29"/>
      <c r="BJV223" s="29"/>
      <c r="BJW223" s="29"/>
      <c r="BJX223" s="29"/>
      <c r="BJY223" s="29"/>
      <c r="BJZ223" s="29"/>
      <c r="BKA223" s="29"/>
      <c r="BKB223" s="29"/>
      <c r="BKC223" s="29"/>
      <c r="BKD223" s="29"/>
      <c r="BKE223" s="29"/>
      <c r="BKF223" s="29"/>
      <c r="BKG223" s="29"/>
      <c r="BKH223" s="29"/>
      <c r="BKI223" s="29"/>
      <c r="BKJ223" s="29"/>
      <c r="BKK223" s="29"/>
      <c r="BKL223" s="29"/>
      <c r="BKM223" s="29"/>
      <c r="BKN223" s="29"/>
      <c r="BKO223" s="29"/>
      <c r="BKP223" s="29"/>
      <c r="BKQ223" s="29"/>
      <c r="BKR223" s="29"/>
      <c r="BKS223" s="29"/>
      <c r="BKT223" s="29"/>
      <c r="BKU223" s="29"/>
      <c r="BKV223" s="29"/>
      <c r="BKW223" s="29"/>
      <c r="BKX223" s="29"/>
      <c r="BKY223" s="29"/>
      <c r="BKZ223" s="29"/>
      <c r="BLA223" s="29"/>
      <c r="BLB223" s="29"/>
      <c r="BLC223" s="29"/>
      <c r="BLD223" s="29"/>
      <c r="BLE223" s="29"/>
      <c r="BLF223" s="29"/>
      <c r="BLG223" s="29"/>
      <c r="BLH223" s="29"/>
      <c r="BLI223" s="29"/>
      <c r="BLJ223" s="29"/>
      <c r="BLK223" s="29"/>
      <c r="BLL223" s="29"/>
      <c r="BLM223" s="29"/>
      <c r="BLN223" s="29"/>
      <c r="BLO223" s="29"/>
      <c r="BLP223" s="29"/>
      <c r="BLQ223" s="29"/>
      <c r="BLR223" s="29"/>
      <c r="BLS223" s="29"/>
      <c r="BLT223" s="29"/>
      <c r="BLU223" s="29"/>
      <c r="BLV223" s="29"/>
      <c r="BLW223" s="29"/>
      <c r="BLX223" s="29"/>
      <c r="BLY223" s="29"/>
      <c r="BLZ223" s="29"/>
      <c r="BMA223" s="29"/>
      <c r="BMB223" s="29"/>
      <c r="BMC223" s="29"/>
      <c r="BMD223" s="29"/>
      <c r="BME223" s="29"/>
      <c r="BMF223" s="29"/>
      <c r="BMG223" s="29"/>
      <c r="BMH223" s="29"/>
      <c r="BMI223" s="29"/>
      <c r="BMJ223" s="29"/>
      <c r="BMK223" s="29"/>
      <c r="BML223" s="29"/>
      <c r="BMM223" s="29"/>
      <c r="BMN223" s="29"/>
      <c r="BMO223" s="29"/>
      <c r="BMP223" s="29"/>
      <c r="BMQ223" s="29"/>
      <c r="BMR223" s="29"/>
      <c r="BMS223" s="29"/>
      <c r="BMT223" s="29"/>
      <c r="BMU223" s="29"/>
      <c r="BMV223" s="29"/>
      <c r="BMW223" s="29"/>
      <c r="BMX223" s="29"/>
      <c r="BMY223" s="29"/>
      <c r="BMZ223" s="29"/>
      <c r="BNA223" s="29"/>
      <c r="BNB223" s="29"/>
      <c r="BNC223" s="29"/>
      <c r="BND223" s="29"/>
      <c r="BNE223" s="29"/>
      <c r="BNF223" s="29"/>
      <c r="BNG223" s="29"/>
      <c r="BNH223" s="29"/>
      <c r="BNI223" s="29"/>
      <c r="BNJ223" s="29"/>
      <c r="BNK223" s="29"/>
      <c r="BNL223" s="29"/>
      <c r="BNM223" s="29"/>
      <c r="BNN223" s="29"/>
      <c r="BNO223" s="29"/>
      <c r="BNP223" s="29"/>
      <c r="BNQ223" s="29"/>
      <c r="BNR223" s="29"/>
      <c r="BNS223" s="29"/>
      <c r="BNT223" s="29"/>
      <c r="BNU223" s="29"/>
      <c r="BNV223" s="29"/>
      <c r="BNW223" s="29"/>
      <c r="BNX223" s="29"/>
      <c r="BNY223" s="29"/>
      <c r="BNZ223" s="29"/>
      <c r="BOA223" s="29"/>
      <c r="BOB223" s="29"/>
      <c r="BOC223" s="29"/>
      <c r="BOD223" s="29"/>
      <c r="BOE223" s="29"/>
      <c r="BOF223" s="29"/>
      <c r="BOG223" s="29"/>
      <c r="BOH223" s="29"/>
      <c r="BOI223" s="29"/>
      <c r="BOJ223" s="29"/>
      <c r="BOK223" s="29"/>
      <c r="BOL223" s="29"/>
      <c r="BOM223" s="29"/>
      <c r="BON223" s="29"/>
      <c r="BOO223" s="29"/>
      <c r="BOP223" s="29"/>
      <c r="BOQ223" s="29"/>
      <c r="BOR223" s="29"/>
      <c r="BOS223" s="29"/>
      <c r="BOT223" s="29"/>
      <c r="BOU223" s="29"/>
      <c r="BOV223" s="29"/>
      <c r="BOW223" s="29"/>
      <c r="BOX223" s="29"/>
      <c r="BOY223" s="29"/>
      <c r="BOZ223" s="29"/>
      <c r="BPA223" s="29"/>
      <c r="BPB223" s="29"/>
      <c r="BPC223" s="29"/>
      <c r="BPD223" s="29"/>
      <c r="BPE223" s="29"/>
      <c r="BPF223" s="29"/>
      <c r="BPG223" s="29"/>
      <c r="BPH223" s="29"/>
      <c r="BPI223" s="29"/>
      <c r="BPJ223" s="29"/>
      <c r="BPK223" s="29"/>
      <c r="BPL223" s="29"/>
      <c r="BPM223" s="29"/>
      <c r="BPN223" s="29"/>
      <c r="BPO223" s="29"/>
      <c r="BPP223" s="29"/>
      <c r="BPQ223" s="29"/>
      <c r="BPR223" s="29"/>
      <c r="BPS223" s="29"/>
      <c r="BPT223" s="29"/>
      <c r="BPU223" s="29"/>
      <c r="BPV223" s="29"/>
      <c r="BPW223" s="29"/>
      <c r="BPX223" s="29"/>
      <c r="BPY223" s="29"/>
      <c r="BPZ223" s="29"/>
      <c r="BQA223" s="29"/>
      <c r="BQB223" s="29"/>
      <c r="BQC223" s="29"/>
      <c r="BQD223" s="29"/>
      <c r="BQE223" s="29"/>
      <c r="BQF223" s="29"/>
      <c r="BQG223" s="29"/>
      <c r="BQH223" s="29"/>
      <c r="BQI223" s="29"/>
      <c r="BQJ223" s="29"/>
      <c r="BQK223" s="29"/>
      <c r="BQL223" s="29"/>
      <c r="BQM223" s="29"/>
      <c r="BQN223" s="29"/>
      <c r="BQO223" s="29"/>
      <c r="BQP223" s="29"/>
      <c r="BQQ223" s="29"/>
      <c r="BQR223" s="29"/>
      <c r="BQS223" s="29"/>
      <c r="BQT223" s="29"/>
      <c r="BQU223" s="29"/>
      <c r="BQV223" s="29"/>
      <c r="BQW223" s="29"/>
      <c r="BQX223" s="29"/>
      <c r="BQY223" s="29"/>
      <c r="BQZ223" s="29"/>
      <c r="BRA223" s="29"/>
      <c r="BRB223" s="29"/>
      <c r="BRC223" s="29"/>
      <c r="BRD223" s="29"/>
      <c r="BRE223" s="29"/>
      <c r="BRF223" s="29"/>
      <c r="BRG223" s="29"/>
      <c r="BRH223" s="29"/>
      <c r="BRI223" s="29"/>
      <c r="BRJ223" s="29"/>
      <c r="BRK223" s="29"/>
      <c r="BRL223" s="29"/>
      <c r="BRM223" s="29"/>
      <c r="BRN223" s="29"/>
      <c r="BRO223" s="29"/>
      <c r="BRP223" s="29"/>
      <c r="BRQ223" s="29"/>
      <c r="BRR223" s="29"/>
      <c r="BRS223" s="29"/>
      <c r="BRT223" s="29"/>
      <c r="BRU223" s="29"/>
      <c r="BRV223" s="29"/>
      <c r="BRW223" s="29"/>
      <c r="BRX223" s="29"/>
      <c r="BRY223" s="29"/>
      <c r="BRZ223" s="29"/>
      <c r="BSA223" s="29"/>
      <c r="BSB223" s="29"/>
      <c r="BSC223" s="29"/>
      <c r="BSD223" s="29"/>
      <c r="BSE223" s="29"/>
      <c r="BSF223" s="29"/>
      <c r="BSG223" s="29"/>
      <c r="BSH223" s="29"/>
      <c r="BSI223" s="29"/>
      <c r="BSJ223" s="29"/>
      <c r="BSK223" s="29"/>
      <c r="BSL223" s="29"/>
      <c r="BSM223" s="29"/>
      <c r="BSN223" s="29"/>
      <c r="BSO223" s="29"/>
      <c r="BSP223" s="29"/>
      <c r="BSQ223" s="29"/>
      <c r="BSR223" s="29"/>
      <c r="BSS223" s="29"/>
      <c r="BST223" s="29"/>
      <c r="BSU223" s="29"/>
      <c r="BSV223" s="29"/>
      <c r="BSW223" s="29"/>
      <c r="BSX223" s="29"/>
      <c r="BSY223" s="29"/>
      <c r="BSZ223" s="29"/>
      <c r="BTA223" s="29"/>
      <c r="BTB223" s="29"/>
      <c r="BTC223" s="29"/>
      <c r="BTD223" s="29"/>
      <c r="BTE223" s="29"/>
      <c r="BTF223" s="29"/>
      <c r="BTG223" s="29"/>
      <c r="BTH223" s="29"/>
      <c r="BTI223" s="29"/>
      <c r="BTJ223" s="29"/>
      <c r="BTK223" s="29"/>
      <c r="BTL223" s="29"/>
      <c r="BTM223" s="29"/>
      <c r="BTN223" s="29"/>
      <c r="BTO223" s="29"/>
      <c r="BTP223" s="29"/>
      <c r="BTQ223" s="29"/>
      <c r="BTR223" s="29"/>
      <c r="BTS223" s="29"/>
      <c r="BTT223" s="29"/>
      <c r="BTU223" s="29"/>
      <c r="BTV223" s="29"/>
      <c r="BTW223" s="29"/>
      <c r="BTX223" s="29"/>
      <c r="BTY223" s="29"/>
      <c r="BTZ223" s="29"/>
      <c r="BUA223" s="29"/>
      <c r="BUB223" s="29"/>
      <c r="BUC223" s="29"/>
      <c r="BUD223" s="29"/>
      <c r="BUE223" s="29"/>
      <c r="BUF223" s="29"/>
      <c r="BUG223" s="29"/>
      <c r="BUH223" s="29"/>
      <c r="BUI223" s="29"/>
      <c r="BUJ223" s="29"/>
      <c r="BUK223" s="29"/>
      <c r="BUL223" s="29"/>
      <c r="BUM223" s="29"/>
      <c r="BUN223" s="29"/>
      <c r="BUO223" s="29"/>
      <c r="BUP223" s="29"/>
      <c r="BUQ223" s="29"/>
      <c r="BUR223" s="29"/>
      <c r="BUS223" s="29"/>
      <c r="BUT223" s="29"/>
      <c r="BUU223" s="29"/>
      <c r="BUV223" s="29"/>
      <c r="BUW223" s="29"/>
      <c r="BUX223" s="29"/>
      <c r="BUY223" s="29"/>
      <c r="BUZ223" s="29"/>
      <c r="BVA223" s="29"/>
      <c r="BVB223" s="29"/>
      <c r="BVC223" s="29"/>
      <c r="BVD223" s="29"/>
      <c r="BVE223" s="29"/>
      <c r="BVF223" s="29"/>
      <c r="BVG223" s="29"/>
      <c r="BVH223" s="29"/>
      <c r="BVI223" s="29"/>
      <c r="BVJ223" s="29"/>
      <c r="BVK223" s="29"/>
      <c r="BVL223" s="29"/>
      <c r="BVM223" s="29"/>
      <c r="BVN223" s="29"/>
      <c r="BVO223" s="29"/>
      <c r="BVP223" s="29"/>
      <c r="BVQ223" s="29"/>
      <c r="BVR223" s="29"/>
      <c r="BVS223" s="29"/>
      <c r="BVT223" s="29"/>
      <c r="BVU223" s="29"/>
      <c r="BVV223" s="29"/>
      <c r="BVW223" s="29"/>
      <c r="BVX223" s="29"/>
      <c r="BVY223" s="29"/>
      <c r="BVZ223" s="29"/>
      <c r="BWA223" s="29"/>
      <c r="BWB223" s="29"/>
      <c r="BWC223" s="29"/>
      <c r="BWD223" s="29"/>
      <c r="BWE223" s="29"/>
      <c r="BWF223" s="29"/>
      <c r="BWG223" s="29"/>
      <c r="BWH223" s="29"/>
      <c r="BWI223" s="29"/>
      <c r="BWJ223" s="29"/>
      <c r="BWK223" s="29"/>
      <c r="BWL223" s="29"/>
      <c r="BWM223" s="29"/>
      <c r="BWN223" s="29"/>
      <c r="BWO223" s="29"/>
      <c r="BWP223" s="29"/>
      <c r="BWQ223" s="29"/>
      <c r="BWR223" s="29"/>
      <c r="BWS223" s="29"/>
      <c r="BWT223" s="29"/>
      <c r="BWU223" s="29"/>
      <c r="BWV223" s="29"/>
      <c r="BWW223" s="29"/>
      <c r="BWX223" s="29"/>
      <c r="BWY223" s="29"/>
      <c r="BWZ223" s="29"/>
      <c r="BXA223" s="29"/>
      <c r="BXB223" s="29"/>
      <c r="BXC223" s="29"/>
      <c r="BXD223" s="29"/>
      <c r="BXE223" s="29"/>
      <c r="BXF223" s="29"/>
      <c r="BXG223" s="29"/>
      <c r="BXH223" s="29"/>
      <c r="BXI223" s="29"/>
      <c r="BXJ223" s="29"/>
      <c r="BXK223" s="29"/>
      <c r="BXL223" s="29"/>
      <c r="BXM223" s="29"/>
      <c r="BXN223" s="29"/>
      <c r="BXO223" s="29"/>
      <c r="BXP223" s="29"/>
      <c r="BXQ223" s="29"/>
      <c r="BXR223" s="29"/>
      <c r="BXS223" s="29"/>
      <c r="BXT223" s="29"/>
      <c r="BXU223" s="29"/>
      <c r="BXV223" s="29"/>
      <c r="BXW223" s="29"/>
      <c r="BXX223" s="29"/>
      <c r="BXY223" s="29"/>
      <c r="BXZ223" s="29"/>
      <c r="BYA223" s="29"/>
      <c r="BYB223" s="29"/>
      <c r="BYC223" s="29"/>
      <c r="BYD223" s="29"/>
      <c r="BYE223" s="29"/>
      <c r="BYF223" s="29"/>
      <c r="BYG223" s="29"/>
      <c r="BYH223" s="29"/>
      <c r="BYI223" s="29"/>
      <c r="BYJ223" s="29"/>
      <c r="BYK223" s="29"/>
      <c r="BYL223" s="29"/>
      <c r="BYM223" s="29"/>
      <c r="BYN223" s="29"/>
      <c r="BYO223" s="29"/>
      <c r="BYP223" s="29"/>
      <c r="BYQ223" s="29"/>
      <c r="BYR223" s="29"/>
      <c r="BYS223" s="29"/>
      <c r="BYT223" s="29"/>
      <c r="BYU223" s="29"/>
      <c r="BYV223" s="29"/>
      <c r="BYW223" s="29"/>
      <c r="BYX223" s="29"/>
      <c r="BYY223" s="29"/>
      <c r="BYZ223" s="29"/>
      <c r="BZA223" s="29"/>
      <c r="BZB223" s="29"/>
      <c r="BZC223" s="29"/>
      <c r="BZD223" s="29"/>
      <c r="BZE223" s="29"/>
      <c r="BZF223" s="29"/>
      <c r="BZG223" s="29"/>
      <c r="BZH223" s="29"/>
      <c r="BZI223" s="29"/>
      <c r="BZJ223" s="29"/>
      <c r="BZK223" s="29"/>
      <c r="BZL223" s="29"/>
      <c r="BZM223" s="29"/>
      <c r="BZN223" s="29"/>
      <c r="BZO223" s="29"/>
      <c r="BZP223" s="29"/>
      <c r="BZQ223" s="29"/>
      <c r="BZR223" s="29"/>
      <c r="BZS223" s="29"/>
      <c r="BZT223" s="29"/>
      <c r="BZU223" s="29"/>
      <c r="BZV223" s="29"/>
      <c r="BZW223" s="29"/>
      <c r="BZX223" s="29"/>
      <c r="BZY223" s="29"/>
      <c r="BZZ223" s="29"/>
      <c r="CAA223" s="29"/>
      <c r="CAB223" s="29"/>
      <c r="CAC223" s="29"/>
      <c r="CAD223" s="29"/>
      <c r="CAE223" s="29"/>
      <c r="CAF223" s="29"/>
      <c r="CAG223" s="29"/>
      <c r="CAH223" s="29"/>
      <c r="CAI223" s="29"/>
      <c r="CAJ223" s="29"/>
      <c r="CAK223" s="29"/>
      <c r="CAL223" s="29"/>
      <c r="CAM223" s="29"/>
      <c r="CAN223" s="29"/>
      <c r="CAO223" s="29"/>
      <c r="CAP223" s="29"/>
      <c r="CAQ223" s="29"/>
      <c r="CAR223" s="29"/>
      <c r="CAS223" s="29"/>
      <c r="CAT223" s="29"/>
      <c r="CAU223" s="29"/>
      <c r="CAV223" s="29"/>
      <c r="CAW223" s="29"/>
      <c r="CAX223" s="29"/>
      <c r="CAY223" s="29"/>
      <c r="CAZ223" s="29"/>
      <c r="CBA223" s="29"/>
      <c r="CBB223" s="29"/>
      <c r="CBC223" s="29"/>
      <c r="CBD223" s="29"/>
      <c r="CBE223" s="29"/>
      <c r="CBF223" s="29"/>
      <c r="CBG223" s="29"/>
      <c r="CBH223" s="29"/>
      <c r="CBI223" s="29"/>
      <c r="CBJ223" s="29"/>
      <c r="CBK223" s="29"/>
      <c r="CBL223" s="29"/>
      <c r="CBM223" s="29"/>
      <c r="CBN223" s="29"/>
      <c r="CBO223" s="29"/>
      <c r="CBP223" s="29"/>
      <c r="CBQ223" s="29"/>
      <c r="CBR223" s="29"/>
      <c r="CBS223" s="29"/>
      <c r="CBT223" s="29"/>
      <c r="CBU223" s="29"/>
      <c r="CBV223" s="29"/>
      <c r="CBW223" s="29"/>
      <c r="CBX223" s="29"/>
      <c r="CBY223" s="29"/>
      <c r="CBZ223" s="29"/>
      <c r="CCA223" s="29"/>
      <c r="CCB223" s="29"/>
      <c r="CCC223" s="29"/>
      <c r="CCD223" s="29"/>
      <c r="CCE223" s="29"/>
      <c r="CCF223" s="29"/>
      <c r="CCG223" s="29"/>
      <c r="CCH223" s="29"/>
      <c r="CCI223" s="29"/>
      <c r="CCJ223" s="29"/>
      <c r="CCK223" s="29"/>
      <c r="CCL223" s="29"/>
      <c r="CCM223" s="29"/>
      <c r="CCN223" s="29"/>
      <c r="CCO223" s="29"/>
      <c r="CCP223" s="29"/>
      <c r="CCQ223" s="29"/>
      <c r="CCR223" s="29"/>
      <c r="CCS223" s="29"/>
      <c r="CCT223" s="29"/>
      <c r="CCU223" s="29"/>
      <c r="CCV223" s="29"/>
      <c r="CCW223" s="29"/>
      <c r="CCX223" s="29"/>
      <c r="CCY223" s="29"/>
      <c r="CCZ223" s="29"/>
      <c r="CDA223" s="29"/>
      <c r="CDB223" s="29"/>
      <c r="CDC223" s="29"/>
      <c r="CDD223" s="29"/>
      <c r="CDE223" s="29"/>
      <c r="CDF223" s="29"/>
      <c r="CDG223" s="29"/>
      <c r="CDH223" s="29"/>
      <c r="CDI223" s="29"/>
      <c r="CDJ223" s="29"/>
      <c r="CDK223" s="29"/>
      <c r="CDL223" s="29"/>
      <c r="CDM223" s="29"/>
      <c r="CDN223" s="29"/>
      <c r="CDO223" s="29"/>
      <c r="CDP223" s="29"/>
      <c r="CDQ223" s="29"/>
      <c r="CDR223" s="29"/>
      <c r="CDS223" s="29"/>
      <c r="CDT223" s="29"/>
      <c r="CDU223" s="29"/>
      <c r="CDV223" s="29"/>
      <c r="CDW223" s="29"/>
      <c r="CDX223" s="29"/>
      <c r="CDY223" s="29"/>
      <c r="CDZ223" s="29"/>
      <c r="CEA223" s="29"/>
      <c r="CEB223" s="29"/>
      <c r="CEC223" s="29"/>
      <c r="CED223" s="29"/>
      <c r="CEE223" s="29"/>
      <c r="CEF223" s="29"/>
      <c r="CEG223" s="29"/>
      <c r="CEH223" s="29"/>
      <c r="CEI223" s="29"/>
      <c r="CEJ223" s="29"/>
      <c r="CEK223" s="29"/>
      <c r="CEL223" s="29"/>
      <c r="CEM223" s="29"/>
      <c r="CEN223" s="29"/>
      <c r="CEO223" s="29"/>
      <c r="CEP223" s="29"/>
      <c r="CEQ223" s="29"/>
      <c r="CER223" s="29"/>
      <c r="CES223" s="29"/>
      <c r="CET223" s="29"/>
      <c r="CEU223" s="29"/>
      <c r="CEV223" s="29"/>
      <c r="CEW223" s="29"/>
      <c r="CEX223" s="29"/>
      <c r="CEY223" s="29"/>
      <c r="CEZ223" s="29"/>
      <c r="CFA223" s="29"/>
      <c r="CFB223" s="29"/>
      <c r="CFC223" s="29"/>
      <c r="CFD223" s="29"/>
      <c r="CFE223" s="29"/>
      <c r="CFF223" s="29"/>
      <c r="CFG223" s="29"/>
      <c r="CFH223" s="29"/>
      <c r="CFI223" s="29"/>
      <c r="CFJ223" s="29"/>
      <c r="CFK223" s="29"/>
      <c r="CFL223" s="29"/>
      <c r="CFM223" s="29"/>
      <c r="CFN223" s="29"/>
      <c r="CFO223" s="29"/>
      <c r="CFP223" s="29"/>
      <c r="CFQ223" s="29"/>
      <c r="CFR223" s="29"/>
      <c r="CFS223" s="29"/>
      <c r="CFT223" s="29"/>
      <c r="CFU223" s="29"/>
      <c r="CFV223" s="29"/>
      <c r="CFW223" s="29"/>
      <c r="CFX223" s="29"/>
      <c r="CFY223" s="29"/>
      <c r="CFZ223" s="29"/>
      <c r="CGA223" s="29"/>
      <c r="CGB223" s="29"/>
      <c r="CGC223" s="29"/>
      <c r="CGD223" s="29"/>
      <c r="CGE223" s="29"/>
      <c r="CGF223" s="29"/>
      <c r="CGG223" s="29"/>
      <c r="CGH223" s="29"/>
      <c r="CGI223" s="29"/>
      <c r="CGJ223" s="29"/>
      <c r="CGK223" s="29"/>
      <c r="CGL223" s="29"/>
      <c r="CGM223" s="29"/>
      <c r="CGN223" s="29"/>
      <c r="CGO223" s="29"/>
      <c r="CGP223" s="29"/>
      <c r="CGQ223" s="29"/>
      <c r="CGR223" s="29"/>
      <c r="CGS223" s="29"/>
      <c r="CGT223" s="29"/>
      <c r="CGU223" s="29"/>
      <c r="CGV223" s="29"/>
      <c r="CGW223" s="29"/>
      <c r="CGX223" s="29"/>
      <c r="CGY223" s="29"/>
      <c r="CGZ223" s="29"/>
      <c r="CHA223" s="29"/>
      <c r="CHB223" s="29"/>
      <c r="CHC223" s="29"/>
      <c r="CHD223" s="29"/>
      <c r="CHE223" s="29"/>
      <c r="CHF223" s="29"/>
      <c r="CHG223" s="29"/>
      <c r="CHH223" s="29"/>
      <c r="CHI223" s="29"/>
      <c r="CHJ223" s="29"/>
      <c r="CHK223" s="29"/>
      <c r="CHL223" s="29"/>
      <c r="CHM223" s="29"/>
      <c r="CHN223" s="29"/>
      <c r="CHO223" s="29"/>
      <c r="CHP223" s="29"/>
      <c r="CHQ223" s="29"/>
      <c r="CHR223" s="29"/>
      <c r="CHS223" s="29"/>
      <c r="CHT223" s="29"/>
      <c r="CHU223" s="29"/>
      <c r="CHV223" s="29"/>
      <c r="CHW223" s="29"/>
      <c r="CHX223" s="29"/>
      <c r="CHY223" s="29"/>
      <c r="CHZ223" s="29"/>
      <c r="CIA223" s="29"/>
      <c r="CIB223" s="29"/>
      <c r="CIC223" s="29"/>
      <c r="CID223" s="29"/>
      <c r="CIE223" s="29"/>
      <c r="CIF223" s="29"/>
      <c r="CIG223" s="29"/>
      <c r="CIH223" s="29"/>
      <c r="CII223" s="29"/>
      <c r="CIJ223" s="29"/>
      <c r="CIK223" s="29"/>
      <c r="CIL223" s="29"/>
      <c r="CIM223" s="29"/>
      <c r="CIN223" s="29"/>
      <c r="CIO223" s="29"/>
      <c r="CIP223" s="29"/>
      <c r="CIQ223" s="29"/>
      <c r="CIR223" s="29"/>
      <c r="CIS223" s="29"/>
      <c r="CIT223" s="29"/>
      <c r="CIU223" s="29"/>
      <c r="CIV223" s="29"/>
      <c r="CIW223" s="29"/>
      <c r="CIX223" s="29"/>
      <c r="CIY223" s="29"/>
      <c r="CIZ223" s="29"/>
      <c r="CJA223" s="29"/>
      <c r="CJB223" s="29"/>
      <c r="CJC223" s="29"/>
      <c r="CJD223" s="29"/>
      <c r="CJE223" s="29"/>
      <c r="CJF223" s="29"/>
      <c r="CJG223" s="29"/>
      <c r="CJH223" s="29"/>
      <c r="CJI223" s="29"/>
      <c r="CJJ223" s="29"/>
      <c r="CJK223" s="29"/>
      <c r="CJL223" s="29"/>
      <c r="CJM223" s="29"/>
      <c r="CJN223" s="29"/>
      <c r="CJO223" s="29"/>
      <c r="CJP223" s="29"/>
      <c r="CJQ223" s="29"/>
      <c r="CJR223" s="29"/>
      <c r="CJS223" s="29"/>
      <c r="CJT223" s="29"/>
      <c r="CJU223" s="29"/>
      <c r="CJV223" s="29"/>
      <c r="CJW223" s="29"/>
      <c r="CJX223" s="29"/>
      <c r="CJY223" s="29"/>
      <c r="CJZ223" s="29"/>
      <c r="CKA223" s="29"/>
      <c r="CKB223" s="29"/>
      <c r="CKC223" s="29"/>
      <c r="CKD223" s="29"/>
      <c r="CKE223" s="29"/>
      <c r="CKF223" s="29"/>
      <c r="CKG223" s="29"/>
      <c r="CKH223" s="29"/>
      <c r="CKI223" s="29"/>
      <c r="CKJ223" s="29"/>
      <c r="CKK223" s="29"/>
      <c r="CKL223" s="29"/>
      <c r="CKM223" s="29"/>
      <c r="CKN223" s="29"/>
      <c r="CKO223" s="29"/>
      <c r="CKP223" s="29"/>
      <c r="CKQ223" s="29"/>
      <c r="CKR223" s="29"/>
      <c r="CKS223" s="29"/>
      <c r="CKT223" s="29"/>
      <c r="CKU223" s="29"/>
      <c r="CKV223" s="29"/>
      <c r="CKW223" s="29"/>
      <c r="CKX223" s="29"/>
      <c r="CKY223" s="29"/>
      <c r="CKZ223" s="29"/>
      <c r="CLA223" s="29"/>
      <c r="CLB223" s="29"/>
      <c r="CLC223" s="29"/>
      <c r="CLD223" s="29"/>
      <c r="CLE223" s="29"/>
      <c r="CLF223" s="29"/>
      <c r="CLG223" s="29"/>
      <c r="CLH223" s="29"/>
      <c r="CLI223" s="29"/>
      <c r="CLJ223" s="29"/>
      <c r="CLK223" s="29"/>
      <c r="CLL223" s="29"/>
      <c r="CLM223" s="29"/>
      <c r="CLN223" s="29"/>
      <c r="CLO223" s="29"/>
      <c r="CLP223" s="29"/>
      <c r="CLQ223" s="29"/>
      <c r="CLR223" s="29"/>
      <c r="CLS223" s="29"/>
      <c r="CLT223" s="29"/>
      <c r="CLU223" s="29"/>
      <c r="CLV223" s="29"/>
      <c r="CLW223" s="29"/>
      <c r="CLX223" s="29"/>
      <c r="CLY223" s="29"/>
      <c r="CLZ223" s="29"/>
      <c r="CMA223" s="29"/>
      <c r="CMB223" s="29"/>
      <c r="CMC223" s="29"/>
      <c r="CMD223" s="29"/>
      <c r="CME223" s="29"/>
      <c r="CMF223" s="29"/>
      <c r="CMG223" s="29"/>
      <c r="CMH223" s="29"/>
      <c r="CMI223" s="29"/>
      <c r="CMJ223" s="29"/>
      <c r="CMK223" s="29"/>
      <c r="CML223" s="29"/>
      <c r="CMM223" s="29"/>
      <c r="CMN223" s="29"/>
      <c r="CMO223" s="29"/>
      <c r="CMP223" s="29"/>
      <c r="CMQ223" s="29"/>
      <c r="CMR223" s="29"/>
      <c r="CMS223" s="29"/>
      <c r="CMT223" s="29"/>
      <c r="CMU223" s="29"/>
      <c r="CMV223" s="29"/>
      <c r="CMW223" s="29"/>
      <c r="CMX223" s="29"/>
      <c r="CMY223" s="29"/>
      <c r="CMZ223" s="29"/>
      <c r="CNA223" s="29"/>
      <c r="CNB223" s="29"/>
      <c r="CNC223" s="29"/>
      <c r="CND223" s="29"/>
      <c r="CNE223" s="29"/>
      <c r="CNF223" s="29"/>
      <c r="CNG223" s="29"/>
      <c r="CNH223" s="29"/>
      <c r="CNI223" s="29"/>
      <c r="CNJ223" s="29"/>
      <c r="CNK223" s="29"/>
      <c r="CNL223" s="29"/>
      <c r="CNM223" s="29"/>
      <c r="CNN223" s="29"/>
      <c r="CNO223" s="29"/>
      <c r="CNP223" s="29"/>
      <c r="CNQ223" s="29"/>
      <c r="CNR223" s="29"/>
      <c r="CNS223" s="29"/>
      <c r="CNT223" s="29"/>
      <c r="CNU223" s="29"/>
      <c r="CNV223" s="29"/>
      <c r="CNW223" s="29"/>
      <c r="CNX223" s="29"/>
      <c r="CNY223" s="29"/>
      <c r="CNZ223" s="29"/>
      <c r="COA223" s="29"/>
      <c r="COB223" s="29"/>
      <c r="COC223" s="29"/>
      <c r="COD223" s="29"/>
      <c r="COE223" s="29"/>
      <c r="COF223" s="29"/>
      <c r="COG223" s="29"/>
      <c r="COH223" s="29"/>
      <c r="COI223" s="29"/>
      <c r="COJ223" s="29"/>
      <c r="COK223" s="29"/>
      <c r="COL223" s="29"/>
      <c r="COM223" s="29"/>
      <c r="CON223" s="29"/>
      <c r="COO223" s="29"/>
      <c r="COP223" s="29"/>
      <c r="COQ223" s="29"/>
      <c r="COR223" s="29"/>
      <c r="COS223" s="29"/>
      <c r="COT223" s="29"/>
      <c r="COU223" s="29"/>
      <c r="COV223" s="29"/>
      <c r="COW223" s="29"/>
      <c r="COX223" s="29"/>
      <c r="COY223" s="29"/>
      <c r="COZ223" s="29"/>
      <c r="CPA223" s="29"/>
      <c r="CPB223" s="29"/>
      <c r="CPC223" s="29"/>
      <c r="CPD223" s="29"/>
      <c r="CPE223" s="29"/>
      <c r="CPF223" s="29"/>
      <c r="CPG223" s="29"/>
      <c r="CPH223" s="29"/>
      <c r="CPI223" s="29"/>
      <c r="CPJ223" s="29"/>
      <c r="CPK223" s="29"/>
      <c r="CPL223" s="29"/>
      <c r="CPM223" s="29"/>
      <c r="CPN223" s="29"/>
      <c r="CPO223" s="29"/>
      <c r="CPP223" s="29"/>
      <c r="CPQ223" s="29"/>
      <c r="CPR223" s="29"/>
      <c r="CPS223" s="29"/>
      <c r="CPT223" s="29"/>
      <c r="CPU223" s="29"/>
      <c r="CPV223" s="29"/>
      <c r="CPW223" s="29"/>
      <c r="CPX223" s="29"/>
      <c r="CPY223" s="29"/>
      <c r="CPZ223" s="29"/>
      <c r="CQA223" s="29"/>
      <c r="CQB223" s="29"/>
      <c r="CQC223" s="29"/>
      <c r="CQD223" s="29"/>
      <c r="CQE223" s="29"/>
      <c r="CQF223" s="29"/>
      <c r="CQG223" s="29"/>
      <c r="CQH223" s="29"/>
      <c r="CQI223" s="29"/>
      <c r="CQJ223" s="29"/>
      <c r="CQK223" s="29"/>
      <c r="CQL223" s="29"/>
      <c r="CQM223" s="29"/>
      <c r="CQN223" s="29"/>
      <c r="CQO223" s="29"/>
      <c r="CQP223" s="29"/>
      <c r="CQQ223" s="29"/>
      <c r="CQR223" s="29"/>
      <c r="CQS223" s="29"/>
      <c r="CQT223" s="29"/>
      <c r="CQU223" s="29"/>
      <c r="CQV223" s="29"/>
      <c r="CQW223" s="29"/>
      <c r="CQX223" s="29"/>
      <c r="CQY223" s="29"/>
      <c r="CQZ223" s="29"/>
      <c r="CRA223" s="29"/>
      <c r="CRB223" s="29"/>
      <c r="CRC223" s="29"/>
      <c r="CRD223" s="29"/>
      <c r="CRE223" s="29"/>
      <c r="CRF223" s="29"/>
      <c r="CRG223" s="29"/>
      <c r="CRH223" s="29"/>
      <c r="CRI223" s="29"/>
      <c r="CRJ223" s="29"/>
      <c r="CRK223" s="29"/>
      <c r="CRL223" s="29"/>
      <c r="CRM223" s="29"/>
      <c r="CRN223" s="29"/>
      <c r="CRO223" s="29"/>
      <c r="CRP223" s="29"/>
      <c r="CRQ223" s="29"/>
      <c r="CRR223" s="29"/>
      <c r="CRS223" s="29"/>
      <c r="CRT223" s="29"/>
      <c r="CRU223" s="29"/>
      <c r="CRV223" s="29"/>
      <c r="CRW223" s="29"/>
      <c r="CRX223" s="29"/>
      <c r="CRY223" s="29"/>
      <c r="CRZ223" s="29"/>
      <c r="CSA223" s="29"/>
      <c r="CSB223" s="29"/>
      <c r="CSC223" s="29"/>
      <c r="CSD223" s="29"/>
      <c r="CSE223" s="29"/>
      <c r="CSF223" s="29"/>
      <c r="CSG223" s="29"/>
      <c r="CSH223" s="29"/>
      <c r="CSI223" s="29"/>
      <c r="CSJ223" s="29"/>
      <c r="CSK223" s="29"/>
      <c r="CSL223" s="29"/>
      <c r="CSM223" s="29"/>
      <c r="CSN223" s="29"/>
      <c r="CSO223" s="29"/>
      <c r="CSP223" s="29"/>
      <c r="CSQ223" s="29"/>
      <c r="CSR223" s="29"/>
      <c r="CSS223" s="29"/>
      <c r="CST223" s="29"/>
      <c r="CSU223" s="29"/>
      <c r="CSV223" s="29"/>
      <c r="CSW223" s="29"/>
      <c r="CSX223" s="29"/>
      <c r="CSY223" s="29"/>
      <c r="CSZ223" s="29"/>
      <c r="CTA223" s="29"/>
      <c r="CTB223" s="29"/>
      <c r="CTC223" s="29"/>
      <c r="CTD223" s="29"/>
      <c r="CTE223" s="29"/>
      <c r="CTF223" s="29"/>
      <c r="CTG223" s="29"/>
      <c r="CTH223" s="29"/>
      <c r="CTI223" s="29"/>
      <c r="CTJ223" s="29"/>
      <c r="CTK223" s="29"/>
      <c r="CTL223" s="29"/>
      <c r="CTM223" s="29"/>
      <c r="CTN223" s="29"/>
      <c r="CTO223" s="29"/>
      <c r="CTP223" s="29"/>
      <c r="CTQ223" s="29"/>
      <c r="CTR223" s="29"/>
      <c r="CTS223" s="29"/>
      <c r="CTT223" s="29"/>
      <c r="CTU223" s="29"/>
      <c r="CTV223" s="29"/>
      <c r="CTW223" s="29"/>
      <c r="CTX223" s="29"/>
      <c r="CTY223" s="29"/>
      <c r="CTZ223" s="29"/>
      <c r="CUA223" s="29"/>
      <c r="CUB223" s="29"/>
      <c r="CUC223" s="29"/>
      <c r="CUD223" s="29"/>
      <c r="CUE223" s="29"/>
      <c r="CUF223" s="29"/>
      <c r="CUG223" s="29"/>
      <c r="CUH223" s="29"/>
      <c r="CUI223" s="29"/>
      <c r="CUJ223" s="29"/>
      <c r="CUK223" s="29"/>
      <c r="CUL223" s="29"/>
      <c r="CUM223" s="29"/>
      <c r="CUN223" s="29"/>
      <c r="CUO223" s="29"/>
      <c r="CUP223" s="29"/>
      <c r="CUQ223" s="29"/>
      <c r="CUR223" s="29"/>
      <c r="CUS223" s="29"/>
      <c r="CUT223" s="29"/>
      <c r="CUU223" s="29"/>
      <c r="CUV223" s="29"/>
      <c r="CUW223" s="29"/>
      <c r="CUX223" s="29"/>
      <c r="CUY223" s="29"/>
      <c r="CUZ223" s="29"/>
      <c r="CVA223" s="29"/>
      <c r="CVB223" s="29"/>
      <c r="CVC223" s="29"/>
      <c r="CVD223" s="29"/>
      <c r="CVE223" s="29"/>
      <c r="CVF223" s="29"/>
      <c r="CVG223" s="29"/>
      <c r="CVH223" s="29"/>
      <c r="CVI223" s="29"/>
      <c r="CVJ223" s="29"/>
      <c r="CVK223" s="29"/>
      <c r="CVL223" s="29"/>
      <c r="CVM223" s="29"/>
      <c r="CVN223" s="29"/>
      <c r="CVO223" s="29"/>
      <c r="CVP223" s="29"/>
      <c r="CVQ223" s="29"/>
      <c r="CVR223" s="29"/>
      <c r="CVS223" s="29"/>
      <c r="CVT223" s="29"/>
      <c r="CVU223" s="29"/>
      <c r="CVV223" s="29"/>
      <c r="CVW223" s="29"/>
      <c r="CVX223" s="29"/>
      <c r="CVY223" s="29"/>
      <c r="CVZ223" s="29"/>
      <c r="CWA223" s="29"/>
      <c r="CWB223" s="29"/>
      <c r="CWC223" s="29"/>
      <c r="CWD223" s="29"/>
      <c r="CWE223" s="29"/>
      <c r="CWF223" s="29"/>
      <c r="CWG223" s="29"/>
      <c r="CWH223" s="29"/>
      <c r="CWI223" s="29"/>
      <c r="CWJ223" s="29"/>
      <c r="CWK223" s="29"/>
      <c r="CWL223" s="29"/>
      <c r="CWM223" s="29"/>
      <c r="CWN223" s="29"/>
      <c r="CWO223" s="29"/>
      <c r="CWP223" s="29"/>
      <c r="CWQ223" s="29"/>
      <c r="CWR223" s="29"/>
      <c r="CWS223" s="29"/>
      <c r="CWT223" s="29"/>
      <c r="CWU223" s="29"/>
      <c r="CWV223" s="29"/>
      <c r="CWW223" s="29"/>
      <c r="CWX223" s="29"/>
      <c r="CWY223" s="29"/>
      <c r="CWZ223" s="29"/>
      <c r="CXA223" s="29"/>
      <c r="CXB223" s="29"/>
      <c r="CXC223" s="29"/>
      <c r="CXD223" s="29"/>
      <c r="CXE223" s="29"/>
      <c r="CXF223" s="29"/>
      <c r="CXG223" s="29"/>
      <c r="CXH223" s="29"/>
      <c r="CXI223" s="29"/>
      <c r="CXJ223" s="29"/>
      <c r="CXK223" s="29"/>
      <c r="CXL223" s="29"/>
      <c r="CXM223" s="29"/>
      <c r="CXN223" s="29"/>
      <c r="CXO223" s="29"/>
      <c r="CXP223" s="29"/>
      <c r="CXQ223" s="29"/>
      <c r="CXR223" s="29"/>
      <c r="CXS223" s="29"/>
      <c r="CXT223" s="29"/>
      <c r="CXU223" s="29"/>
      <c r="CXV223" s="29"/>
      <c r="CXW223" s="29"/>
      <c r="CXX223" s="29"/>
      <c r="CXY223" s="29"/>
      <c r="CXZ223" s="29"/>
      <c r="CYA223" s="29"/>
      <c r="CYB223" s="29"/>
      <c r="CYC223" s="29"/>
      <c r="CYD223" s="29"/>
      <c r="CYE223" s="29"/>
      <c r="CYF223" s="29"/>
      <c r="CYG223" s="29"/>
      <c r="CYH223" s="29"/>
      <c r="CYI223" s="29"/>
      <c r="CYJ223" s="29"/>
      <c r="CYK223" s="29"/>
      <c r="CYL223" s="29"/>
      <c r="CYM223" s="29"/>
      <c r="CYN223" s="29"/>
      <c r="CYO223" s="29"/>
      <c r="CYP223" s="29"/>
      <c r="CYQ223" s="29"/>
      <c r="CYR223" s="29"/>
      <c r="CYS223" s="29"/>
      <c r="CYT223" s="29"/>
      <c r="CYU223" s="29"/>
      <c r="CYV223" s="29"/>
      <c r="CYW223" s="29"/>
      <c r="CYX223" s="29"/>
      <c r="CYY223" s="29"/>
      <c r="CYZ223" s="29"/>
      <c r="CZA223" s="29"/>
      <c r="CZB223" s="29"/>
      <c r="CZC223" s="29"/>
      <c r="CZD223" s="29"/>
      <c r="CZE223" s="29"/>
      <c r="CZF223" s="29"/>
      <c r="CZG223" s="29"/>
      <c r="CZH223" s="29"/>
      <c r="CZI223" s="29"/>
      <c r="CZJ223" s="29"/>
      <c r="CZK223" s="29"/>
      <c r="CZL223" s="29"/>
      <c r="CZM223" s="29"/>
      <c r="CZN223" s="29"/>
      <c r="CZO223" s="29"/>
      <c r="CZP223" s="29"/>
      <c r="CZQ223" s="29"/>
      <c r="CZR223" s="29"/>
      <c r="CZS223" s="29"/>
      <c r="CZT223" s="29"/>
      <c r="CZU223" s="29"/>
      <c r="CZV223" s="29"/>
      <c r="CZW223" s="29"/>
      <c r="CZX223" s="29"/>
      <c r="CZY223" s="29"/>
      <c r="CZZ223" s="29"/>
      <c r="DAA223" s="29"/>
      <c r="DAB223" s="29"/>
      <c r="DAC223" s="29"/>
      <c r="DAD223" s="29"/>
      <c r="DAE223" s="29"/>
      <c r="DAF223" s="29"/>
      <c r="DAG223" s="29"/>
      <c r="DAH223" s="29"/>
      <c r="DAI223" s="29"/>
      <c r="DAJ223" s="29"/>
      <c r="DAK223" s="29"/>
      <c r="DAL223" s="29"/>
      <c r="DAM223" s="29"/>
      <c r="DAN223" s="29"/>
      <c r="DAO223" s="29"/>
      <c r="DAP223" s="29"/>
      <c r="DAQ223" s="29"/>
      <c r="DAR223" s="29"/>
      <c r="DAS223" s="29"/>
      <c r="DAT223" s="29"/>
      <c r="DAU223" s="29"/>
      <c r="DAV223" s="29"/>
      <c r="DAW223" s="29"/>
      <c r="DAX223" s="29"/>
      <c r="DAY223" s="29"/>
      <c r="DAZ223" s="29"/>
      <c r="DBA223" s="29"/>
      <c r="DBB223" s="29"/>
      <c r="DBC223" s="29"/>
      <c r="DBD223" s="29"/>
      <c r="DBE223" s="29"/>
      <c r="DBF223" s="29"/>
      <c r="DBG223" s="29"/>
      <c r="DBH223" s="29"/>
      <c r="DBI223" s="29"/>
      <c r="DBJ223" s="29"/>
      <c r="DBK223" s="29"/>
      <c r="DBL223" s="29"/>
      <c r="DBM223" s="29"/>
      <c r="DBN223" s="29"/>
      <c r="DBO223" s="29"/>
      <c r="DBP223" s="29"/>
      <c r="DBQ223" s="29"/>
      <c r="DBR223" s="29"/>
      <c r="DBS223" s="29"/>
      <c r="DBT223" s="29"/>
      <c r="DBU223" s="29"/>
      <c r="DBV223" s="29"/>
      <c r="DBW223" s="29"/>
      <c r="DBX223" s="29"/>
      <c r="DBY223" s="29"/>
      <c r="DBZ223" s="29"/>
      <c r="DCA223" s="29"/>
      <c r="DCB223" s="29"/>
      <c r="DCC223" s="29"/>
      <c r="DCD223" s="29"/>
      <c r="DCE223" s="29"/>
      <c r="DCF223" s="29"/>
      <c r="DCG223" s="29"/>
      <c r="DCH223" s="29"/>
      <c r="DCI223" s="29"/>
      <c r="DCJ223" s="29"/>
      <c r="DCK223" s="29"/>
      <c r="DCL223" s="29"/>
      <c r="DCM223" s="29"/>
      <c r="DCN223" s="29"/>
      <c r="DCO223" s="29"/>
      <c r="DCP223" s="29"/>
      <c r="DCQ223" s="29"/>
      <c r="DCR223" s="29"/>
      <c r="DCS223" s="29"/>
      <c r="DCT223" s="29"/>
      <c r="DCU223" s="29"/>
      <c r="DCV223" s="29"/>
      <c r="DCW223" s="29"/>
      <c r="DCX223" s="29"/>
      <c r="DCY223" s="29"/>
      <c r="DCZ223" s="29"/>
      <c r="DDA223" s="29"/>
      <c r="DDB223" s="29"/>
      <c r="DDC223" s="29"/>
      <c r="DDD223" s="29"/>
      <c r="DDE223" s="29"/>
      <c r="DDF223" s="29"/>
      <c r="DDG223" s="29"/>
      <c r="DDH223" s="29"/>
      <c r="DDI223" s="29"/>
      <c r="DDJ223" s="29"/>
      <c r="DDK223" s="29"/>
      <c r="DDL223" s="29"/>
      <c r="DDM223" s="29"/>
      <c r="DDN223" s="29"/>
      <c r="DDO223" s="29"/>
      <c r="DDP223" s="29"/>
      <c r="DDQ223" s="29"/>
      <c r="DDR223" s="29"/>
      <c r="DDS223" s="29"/>
      <c r="DDT223" s="29"/>
      <c r="DDU223" s="29"/>
      <c r="DDV223" s="29"/>
      <c r="DDW223" s="29"/>
      <c r="DDX223" s="29"/>
      <c r="DDY223" s="29"/>
      <c r="DDZ223" s="29"/>
      <c r="DEA223" s="29"/>
      <c r="DEB223" s="29"/>
      <c r="DEC223" s="29"/>
      <c r="DED223" s="29"/>
      <c r="DEE223" s="29"/>
      <c r="DEF223" s="29"/>
      <c r="DEG223" s="29"/>
      <c r="DEH223" s="29"/>
      <c r="DEI223" s="29"/>
      <c r="DEJ223" s="29"/>
      <c r="DEK223" s="29"/>
      <c r="DEL223" s="29"/>
      <c r="DEM223" s="29"/>
      <c r="DEN223" s="29"/>
      <c r="DEO223" s="29"/>
      <c r="DEP223" s="29"/>
      <c r="DEQ223" s="29"/>
      <c r="DER223" s="29"/>
      <c r="DES223" s="29"/>
      <c r="DET223" s="29"/>
      <c r="DEU223" s="29"/>
      <c r="DEV223" s="29"/>
      <c r="DEW223" s="29"/>
      <c r="DEX223" s="29"/>
      <c r="DEY223" s="29"/>
      <c r="DEZ223" s="29"/>
      <c r="DFA223" s="29"/>
      <c r="DFB223" s="29"/>
      <c r="DFC223" s="29"/>
      <c r="DFD223" s="29"/>
      <c r="DFE223" s="29"/>
      <c r="DFF223" s="29"/>
      <c r="DFG223" s="29"/>
      <c r="DFH223" s="29"/>
      <c r="DFI223" s="29"/>
      <c r="DFJ223" s="29"/>
      <c r="DFK223" s="29"/>
      <c r="DFL223" s="29"/>
      <c r="DFM223" s="29"/>
      <c r="DFN223" s="29"/>
      <c r="DFO223" s="29"/>
      <c r="DFP223" s="29"/>
      <c r="DFQ223" s="29"/>
      <c r="DFR223" s="29"/>
      <c r="DFS223" s="29"/>
      <c r="DFT223" s="29"/>
      <c r="DFU223" s="29"/>
      <c r="DFV223" s="29"/>
      <c r="DFW223" s="29"/>
      <c r="DFX223" s="29"/>
      <c r="DFY223" s="29"/>
      <c r="DFZ223" s="29"/>
      <c r="DGA223" s="29"/>
      <c r="DGB223" s="29"/>
      <c r="DGC223" s="29"/>
      <c r="DGD223" s="29"/>
      <c r="DGE223" s="29"/>
      <c r="DGF223" s="29"/>
      <c r="DGG223" s="29"/>
      <c r="DGH223" s="29"/>
      <c r="DGI223" s="29"/>
      <c r="DGJ223" s="29"/>
      <c r="DGK223" s="29"/>
      <c r="DGL223" s="29"/>
      <c r="DGM223" s="29"/>
      <c r="DGN223" s="29"/>
      <c r="DGO223" s="29"/>
      <c r="DGP223" s="29"/>
      <c r="DGQ223" s="29"/>
      <c r="DGR223" s="29"/>
      <c r="DGS223" s="29"/>
      <c r="DGT223" s="29"/>
      <c r="DGU223" s="29"/>
      <c r="DGV223" s="29"/>
      <c r="DGW223" s="29"/>
      <c r="DGX223" s="29"/>
      <c r="DGY223" s="29"/>
      <c r="DGZ223" s="29"/>
      <c r="DHA223" s="29"/>
      <c r="DHB223" s="29"/>
      <c r="DHC223" s="29"/>
      <c r="DHD223" s="29"/>
      <c r="DHE223" s="29"/>
      <c r="DHF223" s="29"/>
      <c r="DHG223" s="29"/>
      <c r="DHH223" s="29"/>
      <c r="DHI223" s="29"/>
      <c r="DHJ223" s="29"/>
      <c r="DHK223" s="29"/>
      <c r="DHL223" s="29"/>
      <c r="DHM223" s="29"/>
      <c r="DHN223" s="29"/>
      <c r="DHO223" s="29"/>
      <c r="DHP223" s="29"/>
      <c r="DHQ223" s="29"/>
      <c r="DHR223" s="29"/>
      <c r="DHS223" s="29"/>
      <c r="DHT223" s="29"/>
      <c r="DHU223" s="29"/>
      <c r="DHV223" s="29"/>
      <c r="DHW223" s="29"/>
      <c r="DHX223" s="29"/>
      <c r="DHY223" s="29"/>
      <c r="DHZ223" s="29"/>
      <c r="DIA223" s="29"/>
      <c r="DIB223" s="29"/>
      <c r="DIC223" s="29"/>
      <c r="DID223" s="29"/>
      <c r="DIE223" s="29"/>
      <c r="DIF223" s="29"/>
      <c r="DIG223" s="29"/>
      <c r="DIH223" s="29"/>
      <c r="DII223" s="29"/>
      <c r="DIJ223" s="29"/>
      <c r="DIK223" s="29"/>
      <c r="DIL223" s="29"/>
      <c r="DIM223" s="29"/>
      <c r="DIN223" s="29"/>
      <c r="DIO223" s="29"/>
      <c r="DIP223" s="29"/>
      <c r="DIQ223" s="29"/>
      <c r="DIR223" s="29"/>
      <c r="DIS223" s="29"/>
      <c r="DIT223" s="29"/>
      <c r="DIU223" s="29"/>
      <c r="DIV223" s="29"/>
      <c r="DIW223" s="29"/>
      <c r="DIX223" s="29"/>
      <c r="DIY223" s="29"/>
      <c r="DIZ223" s="29"/>
      <c r="DJA223" s="29"/>
      <c r="DJB223" s="29"/>
      <c r="DJC223" s="29"/>
      <c r="DJD223" s="29"/>
      <c r="DJE223" s="29"/>
      <c r="DJF223" s="29"/>
      <c r="DJG223" s="29"/>
      <c r="DJH223" s="29"/>
      <c r="DJI223" s="29"/>
      <c r="DJJ223" s="29"/>
      <c r="DJK223" s="29"/>
      <c r="DJL223" s="29"/>
      <c r="DJM223" s="29"/>
      <c r="DJN223" s="29"/>
      <c r="DJO223" s="29"/>
      <c r="DJP223" s="29"/>
      <c r="DJQ223" s="29"/>
      <c r="DJR223" s="29"/>
      <c r="DJS223" s="29"/>
      <c r="DJT223" s="29"/>
      <c r="DJU223" s="29"/>
      <c r="DJV223" s="29"/>
      <c r="DJW223" s="29"/>
      <c r="DJX223" s="29"/>
      <c r="DJY223" s="29"/>
      <c r="DJZ223" s="29"/>
      <c r="DKA223" s="29"/>
      <c r="DKB223" s="29"/>
      <c r="DKC223" s="29"/>
      <c r="DKD223" s="29"/>
      <c r="DKE223" s="29"/>
      <c r="DKF223" s="29"/>
      <c r="DKG223" s="29"/>
      <c r="DKH223" s="29"/>
      <c r="DKI223" s="29"/>
      <c r="DKJ223" s="29"/>
      <c r="DKK223" s="29"/>
      <c r="DKL223" s="29"/>
      <c r="DKM223" s="29"/>
      <c r="DKN223" s="29"/>
      <c r="DKO223" s="29"/>
      <c r="DKP223" s="29"/>
      <c r="DKQ223" s="29"/>
      <c r="DKR223" s="29"/>
      <c r="DKS223" s="29"/>
      <c r="DKT223" s="29"/>
      <c r="DKU223" s="29"/>
      <c r="DKV223" s="29"/>
      <c r="DKW223" s="29"/>
      <c r="DKX223" s="29"/>
      <c r="DKY223" s="29"/>
      <c r="DKZ223" s="29"/>
      <c r="DLA223" s="29"/>
      <c r="DLB223" s="29"/>
      <c r="DLC223" s="29"/>
      <c r="DLD223" s="29"/>
      <c r="DLE223" s="29"/>
      <c r="DLF223" s="29"/>
      <c r="DLG223" s="29"/>
      <c r="DLH223" s="29"/>
      <c r="DLI223" s="29"/>
      <c r="DLJ223" s="29"/>
      <c r="DLK223" s="29"/>
      <c r="DLL223" s="29"/>
      <c r="DLM223" s="29"/>
      <c r="DLN223" s="29"/>
      <c r="DLO223" s="29"/>
      <c r="DLP223" s="29"/>
      <c r="DLQ223" s="29"/>
      <c r="DLR223" s="29"/>
      <c r="DLS223" s="29"/>
      <c r="DLT223" s="29"/>
      <c r="DLU223" s="29"/>
      <c r="DLV223" s="29"/>
      <c r="DLW223" s="29"/>
      <c r="DLX223" s="29"/>
      <c r="DLY223" s="29"/>
      <c r="DLZ223" s="29"/>
      <c r="DMA223" s="29"/>
      <c r="DMB223" s="29"/>
      <c r="DMC223" s="29"/>
      <c r="DMD223" s="29"/>
      <c r="DME223" s="29"/>
      <c r="DMF223" s="29"/>
      <c r="DMG223" s="29"/>
      <c r="DMH223" s="29"/>
      <c r="DMI223" s="29"/>
      <c r="DMJ223" s="29"/>
      <c r="DMK223" s="29"/>
      <c r="DML223" s="29"/>
      <c r="DMM223" s="29"/>
      <c r="DMN223" s="29"/>
      <c r="DMO223" s="29"/>
      <c r="DMP223" s="29"/>
      <c r="DMQ223" s="29"/>
      <c r="DMR223" s="29"/>
      <c r="DMS223" s="29"/>
      <c r="DMT223" s="29"/>
      <c r="DMU223" s="29"/>
      <c r="DMV223" s="29"/>
      <c r="DMW223" s="29"/>
      <c r="DMX223" s="29"/>
      <c r="DMY223" s="29"/>
      <c r="DMZ223" s="29"/>
      <c r="DNA223" s="29"/>
      <c r="DNB223" s="29"/>
      <c r="DNC223" s="29"/>
      <c r="DND223" s="29"/>
      <c r="DNE223" s="29"/>
      <c r="DNF223" s="29"/>
      <c r="DNG223" s="29"/>
      <c r="DNH223" s="29"/>
      <c r="DNI223" s="29"/>
      <c r="DNJ223" s="29"/>
      <c r="DNK223" s="29"/>
      <c r="DNL223" s="29"/>
      <c r="DNM223" s="29"/>
      <c r="DNN223" s="29"/>
      <c r="DNO223" s="29"/>
      <c r="DNP223" s="29"/>
      <c r="DNQ223" s="29"/>
      <c r="DNR223" s="29"/>
      <c r="DNS223" s="29"/>
      <c r="DNT223" s="29"/>
      <c r="DNU223" s="29"/>
      <c r="DNV223" s="29"/>
      <c r="DNW223" s="29"/>
      <c r="DNX223" s="29"/>
      <c r="DNY223" s="29"/>
      <c r="DNZ223" s="29"/>
      <c r="DOA223" s="29"/>
      <c r="DOB223" s="29"/>
      <c r="DOC223" s="29"/>
      <c r="DOD223" s="29"/>
      <c r="DOE223" s="29"/>
      <c r="DOF223" s="29"/>
      <c r="DOG223" s="29"/>
      <c r="DOH223" s="29"/>
      <c r="DOI223" s="29"/>
      <c r="DOJ223" s="29"/>
      <c r="DOK223" s="29"/>
      <c r="DOL223" s="29"/>
      <c r="DOM223" s="29"/>
      <c r="DON223" s="29"/>
      <c r="DOO223" s="29"/>
      <c r="DOP223" s="29"/>
      <c r="DOQ223" s="29"/>
      <c r="DOR223" s="29"/>
      <c r="DOS223" s="29"/>
      <c r="DOT223" s="29"/>
      <c r="DOU223" s="29"/>
      <c r="DOV223" s="29"/>
      <c r="DOW223" s="29"/>
      <c r="DOX223" s="29"/>
      <c r="DOY223" s="29"/>
      <c r="DOZ223" s="29"/>
      <c r="DPA223" s="29"/>
      <c r="DPB223" s="29"/>
      <c r="DPC223" s="29"/>
      <c r="DPD223" s="29"/>
      <c r="DPE223" s="29"/>
      <c r="DPF223" s="29"/>
      <c r="DPG223" s="29"/>
      <c r="DPH223" s="29"/>
      <c r="DPI223" s="29"/>
      <c r="DPJ223" s="29"/>
      <c r="DPK223" s="29"/>
      <c r="DPL223" s="29"/>
      <c r="DPM223" s="29"/>
      <c r="DPN223" s="29"/>
      <c r="DPO223" s="29"/>
      <c r="DPP223" s="29"/>
      <c r="DPQ223" s="29"/>
      <c r="DPR223" s="29"/>
      <c r="DPS223" s="29"/>
      <c r="DPT223" s="29"/>
      <c r="DPU223" s="29"/>
      <c r="DPV223" s="29"/>
      <c r="DPW223" s="29"/>
      <c r="DPX223" s="29"/>
      <c r="DPY223" s="29"/>
      <c r="DPZ223" s="29"/>
      <c r="DQA223" s="29"/>
      <c r="DQB223" s="29"/>
      <c r="DQC223" s="29"/>
      <c r="DQD223" s="29"/>
      <c r="DQE223" s="29"/>
      <c r="DQF223" s="29"/>
      <c r="DQG223" s="29"/>
      <c r="DQH223" s="29"/>
      <c r="DQI223" s="29"/>
      <c r="DQJ223" s="29"/>
      <c r="DQK223" s="29"/>
      <c r="DQL223" s="29"/>
      <c r="DQM223" s="29"/>
      <c r="DQN223" s="29"/>
      <c r="DQO223" s="29"/>
      <c r="DQP223" s="29"/>
      <c r="DQQ223" s="29"/>
      <c r="DQR223" s="29"/>
      <c r="DQS223" s="29"/>
      <c r="DQT223" s="29"/>
      <c r="DQU223" s="29"/>
      <c r="DQV223" s="29"/>
      <c r="DQW223" s="29"/>
      <c r="DQX223" s="29"/>
      <c r="DQY223" s="29"/>
      <c r="DQZ223" s="29"/>
      <c r="DRA223" s="29"/>
      <c r="DRB223" s="29"/>
      <c r="DRC223" s="29"/>
      <c r="DRD223" s="29"/>
      <c r="DRE223" s="29"/>
      <c r="DRF223" s="29"/>
      <c r="DRG223" s="29"/>
      <c r="DRH223" s="29"/>
      <c r="DRI223" s="29"/>
      <c r="DRJ223" s="29"/>
      <c r="DRK223" s="29"/>
      <c r="DRL223" s="29"/>
      <c r="DRM223" s="29"/>
      <c r="DRN223" s="29"/>
      <c r="DRO223" s="29"/>
      <c r="DRP223" s="29"/>
      <c r="DRQ223" s="29"/>
      <c r="DRR223" s="29"/>
      <c r="DRS223" s="29"/>
      <c r="DRT223" s="29"/>
      <c r="DRU223" s="29"/>
      <c r="DRV223" s="29"/>
      <c r="DRW223" s="29"/>
      <c r="DRX223" s="29"/>
      <c r="DRY223" s="29"/>
      <c r="DRZ223" s="29"/>
      <c r="DSA223" s="29"/>
      <c r="DSB223" s="29"/>
      <c r="DSC223" s="29"/>
      <c r="DSD223" s="29"/>
      <c r="DSE223" s="29"/>
      <c r="DSF223" s="29"/>
      <c r="DSG223" s="29"/>
      <c r="DSH223" s="29"/>
      <c r="DSI223" s="29"/>
      <c r="DSJ223" s="29"/>
      <c r="DSK223" s="29"/>
      <c r="DSL223" s="29"/>
      <c r="DSM223" s="29"/>
      <c r="DSN223" s="29"/>
      <c r="DSO223" s="29"/>
      <c r="DSP223" s="29"/>
      <c r="DSQ223" s="29"/>
      <c r="DSR223" s="29"/>
      <c r="DSS223" s="29"/>
      <c r="DST223" s="29"/>
      <c r="DSU223" s="29"/>
      <c r="DSV223" s="29"/>
      <c r="DSW223" s="29"/>
      <c r="DSX223" s="29"/>
      <c r="DSY223" s="29"/>
      <c r="DSZ223" s="29"/>
      <c r="DTA223" s="29"/>
      <c r="DTB223" s="29"/>
      <c r="DTC223" s="29"/>
      <c r="DTD223" s="29"/>
      <c r="DTE223" s="29"/>
      <c r="DTF223" s="29"/>
      <c r="DTG223" s="29"/>
      <c r="DTH223" s="29"/>
      <c r="DTI223" s="29"/>
      <c r="DTJ223" s="29"/>
      <c r="DTK223" s="29"/>
      <c r="DTL223" s="29"/>
      <c r="DTM223" s="29"/>
      <c r="DTN223" s="29"/>
      <c r="DTO223" s="29"/>
      <c r="DTP223" s="29"/>
      <c r="DTQ223" s="29"/>
      <c r="DTR223" s="29"/>
      <c r="DTS223" s="29"/>
      <c r="DTT223" s="29"/>
      <c r="DTU223" s="29"/>
      <c r="DTV223" s="29"/>
      <c r="DTW223" s="29"/>
      <c r="DTX223" s="29"/>
      <c r="DTY223" s="29"/>
      <c r="DTZ223" s="29"/>
      <c r="DUA223" s="29"/>
      <c r="DUB223" s="29"/>
      <c r="DUC223" s="29"/>
      <c r="DUD223" s="29"/>
      <c r="DUE223" s="29"/>
      <c r="DUF223" s="29"/>
      <c r="DUG223" s="29"/>
      <c r="DUH223" s="29"/>
      <c r="DUI223" s="29"/>
      <c r="DUJ223" s="29"/>
      <c r="DUK223" s="29"/>
      <c r="DUL223" s="29"/>
      <c r="DUM223" s="29"/>
      <c r="DUN223" s="29"/>
      <c r="DUO223" s="29"/>
      <c r="DUP223" s="29"/>
      <c r="DUQ223" s="29"/>
      <c r="DUR223" s="29"/>
      <c r="DUS223" s="29"/>
      <c r="DUT223" s="29"/>
      <c r="DUU223" s="29"/>
      <c r="DUV223" s="29"/>
      <c r="DUW223" s="29"/>
      <c r="DUX223" s="29"/>
      <c r="DUY223" s="29"/>
      <c r="DUZ223" s="29"/>
      <c r="DVA223" s="29"/>
      <c r="DVB223" s="29"/>
      <c r="DVC223" s="29"/>
      <c r="DVD223" s="29"/>
      <c r="DVE223" s="29"/>
      <c r="DVF223" s="29"/>
      <c r="DVG223" s="29"/>
      <c r="DVH223" s="29"/>
      <c r="DVI223" s="29"/>
      <c r="DVJ223" s="29"/>
      <c r="DVK223" s="29"/>
      <c r="DVL223" s="29"/>
      <c r="DVM223" s="29"/>
      <c r="DVN223" s="29"/>
      <c r="DVO223" s="29"/>
      <c r="DVP223" s="29"/>
      <c r="DVQ223" s="29"/>
      <c r="DVR223" s="29"/>
      <c r="DVS223" s="29"/>
      <c r="DVT223" s="29"/>
      <c r="DVU223" s="29"/>
      <c r="DVV223" s="29"/>
      <c r="DVW223" s="29"/>
      <c r="DVX223" s="29"/>
      <c r="DVY223" s="29"/>
      <c r="DVZ223" s="29"/>
      <c r="DWA223" s="29"/>
      <c r="DWB223" s="29"/>
      <c r="DWC223" s="29"/>
      <c r="DWD223" s="29"/>
      <c r="DWE223" s="29"/>
      <c r="DWF223" s="29"/>
      <c r="DWG223" s="29"/>
      <c r="DWH223" s="29"/>
      <c r="DWI223" s="29"/>
      <c r="DWJ223" s="29"/>
      <c r="DWK223" s="29"/>
      <c r="DWL223" s="29"/>
      <c r="DWM223" s="29"/>
      <c r="DWN223" s="29"/>
      <c r="DWO223" s="29"/>
      <c r="DWP223" s="29"/>
      <c r="DWQ223" s="29"/>
      <c r="DWR223" s="29"/>
      <c r="DWS223" s="29"/>
      <c r="DWT223" s="29"/>
      <c r="DWU223" s="29"/>
      <c r="DWV223" s="29"/>
      <c r="DWW223" s="29"/>
      <c r="DWX223" s="29"/>
      <c r="DWY223" s="29"/>
      <c r="DWZ223" s="29"/>
      <c r="DXA223" s="29"/>
      <c r="DXB223" s="29"/>
      <c r="DXC223" s="29"/>
      <c r="DXD223" s="29"/>
      <c r="DXE223" s="29"/>
      <c r="DXF223" s="29"/>
      <c r="DXG223" s="29"/>
      <c r="DXH223" s="29"/>
      <c r="DXI223" s="29"/>
      <c r="DXJ223" s="29"/>
      <c r="DXK223" s="29"/>
      <c r="DXL223" s="29"/>
      <c r="DXM223" s="29"/>
      <c r="DXN223" s="29"/>
      <c r="DXO223" s="29"/>
      <c r="DXP223" s="29"/>
      <c r="DXQ223" s="29"/>
      <c r="DXR223" s="29"/>
      <c r="DXS223" s="29"/>
      <c r="DXT223" s="29"/>
      <c r="DXU223" s="29"/>
      <c r="DXV223" s="29"/>
      <c r="DXW223" s="29"/>
      <c r="DXX223" s="29"/>
      <c r="DXY223" s="29"/>
      <c r="DXZ223" s="29"/>
      <c r="DYA223" s="29"/>
      <c r="DYB223" s="29"/>
      <c r="DYC223" s="29"/>
      <c r="DYD223" s="29"/>
      <c r="DYE223" s="29"/>
      <c r="DYF223" s="29"/>
      <c r="DYG223" s="29"/>
      <c r="DYH223" s="29"/>
      <c r="DYI223" s="29"/>
      <c r="DYJ223" s="29"/>
      <c r="DYK223" s="29"/>
      <c r="DYL223" s="29"/>
      <c r="DYM223" s="29"/>
      <c r="DYN223" s="29"/>
      <c r="DYO223" s="29"/>
      <c r="DYP223" s="29"/>
      <c r="DYQ223" s="29"/>
      <c r="DYR223" s="29"/>
      <c r="DYS223" s="29"/>
      <c r="DYT223" s="29"/>
      <c r="DYU223" s="29"/>
      <c r="DYV223" s="29"/>
      <c r="DYW223" s="29"/>
      <c r="DYX223" s="29"/>
      <c r="DYY223" s="29"/>
      <c r="DYZ223" s="29"/>
      <c r="DZA223" s="29"/>
      <c r="DZB223" s="29"/>
      <c r="DZC223" s="29"/>
      <c r="DZD223" s="29"/>
      <c r="DZE223" s="29"/>
      <c r="DZF223" s="29"/>
      <c r="DZG223" s="29"/>
      <c r="DZH223" s="29"/>
      <c r="DZI223" s="29"/>
      <c r="DZJ223" s="29"/>
      <c r="DZK223" s="29"/>
      <c r="DZL223" s="29"/>
      <c r="DZM223" s="29"/>
      <c r="DZN223" s="29"/>
      <c r="DZO223" s="29"/>
      <c r="DZP223" s="29"/>
      <c r="DZQ223" s="29"/>
      <c r="DZR223" s="29"/>
      <c r="DZS223" s="29"/>
      <c r="DZT223" s="29"/>
      <c r="DZU223" s="29"/>
      <c r="DZV223" s="29"/>
      <c r="DZW223" s="29"/>
      <c r="DZX223" s="29"/>
      <c r="DZY223" s="29"/>
      <c r="DZZ223" s="29"/>
      <c r="EAA223" s="29"/>
      <c r="EAB223" s="29"/>
      <c r="EAC223" s="29"/>
      <c r="EAD223" s="29"/>
      <c r="EAE223" s="29"/>
      <c r="EAF223" s="29"/>
      <c r="EAG223" s="29"/>
      <c r="EAH223" s="29"/>
      <c r="EAI223" s="29"/>
      <c r="EAJ223" s="29"/>
      <c r="EAK223" s="29"/>
      <c r="EAL223" s="29"/>
      <c r="EAM223" s="29"/>
      <c r="EAN223" s="29"/>
      <c r="EAO223" s="29"/>
      <c r="EAP223" s="29"/>
      <c r="EAQ223" s="29"/>
      <c r="EAR223" s="29"/>
      <c r="EAS223" s="29"/>
      <c r="EAT223" s="29"/>
      <c r="EAU223" s="29"/>
      <c r="EAV223" s="29"/>
      <c r="EAW223" s="29"/>
      <c r="EAX223" s="29"/>
      <c r="EAY223" s="29"/>
      <c r="EAZ223" s="29"/>
      <c r="EBA223" s="29"/>
      <c r="EBB223" s="29"/>
      <c r="EBC223" s="29"/>
      <c r="EBD223" s="29"/>
      <c r="EBE223" s="29"/>
      <c r="EBF223" s="29"/>
      <c r="EBG223" s="29"/>
      <c r="EBH223" s="29"/>
      <c r="EBI223" s="29"/>
      <c r="EBJ223" s="29"/>
      <c r="EBK223" s="29"/>
      <c r="EBL223" s="29"/>
      <c r="EBM223" s="29"/>
      <c r="EBN223" s="29"/>
      <c r="EBO223" s="29"/>
      <c r="EBP223" s="29"/>
      <c r="EBQ223" s="29"/>
      <c r="EBR223" s="29"/>
      <c r="EBS223" s="29"/>
      <c r="EBT223" s="29"/>
      <c r="EBU223" s="29"/>
      <c r="EBV223" s="29"/>
      <c r="EBW223" s="29"/>
      <c r="EBX223" s="29"/>
      <c r="EBY223" s="29"/>
      <c r="EBZ223" s="29"/>
      <c r="ECA223" s="29"/>
      <c r="ECB223" s="29"/>
      <c r="ECC223" s="29"/>
      <c r="ECD223" s="29"/>
      <c r="ECE223" s="29"/>
      <c r="ECF223" s="29"/>
      <c r="ECG223" s="29"/>
      <c r="ECH223" s="29"/>
      <c r="ECI223" s="29"/>
      <c r="ECJ223" s="29"/>
      <c r="ECK223" s="29"/>
      <c r="ECL223" s="29"/>
      <c r="ECM223" s="29"/>
      <c r="ECN223" s="29"/>
      <c r="ECO223" s="29"/>
      <c r="ECP223" s="29"/>
      <c r="ECQ223" s="29"/>
      <c r="ECR223" s="29"/>
      <c r="ECS223" s="29"/>
      <c r="ECT223" s="29"/>
      <c r="ECU223" s="29"/>
      <c r="ECV223" s="29"/>
      <c r="ECW223" s="29"/>
      <c r="ECX223" s="29"/>
      <c r="ECY223" s="29"/>
      <c r="ECZ223" s="29"/>
      <c r="EDA223" s="29"/>
      <c r="EDB223" s="29"/>
      <c r="EDC223" s="29"/>
      <c r="EDD223" s="29"/>
      <c r="EDE223" s="29"/>
      <c r="EDF223" s="29"/>
      <c r="EDG223" s="29"/>
      <c r="EDH223" s="29"/>
      <c r="EDI223" s="29"/>
      <c r="EDJ223" s="29"/>
      <c r="EDK223" s="29"/>
      <c r="EDL223" s="29"/>
      <c r="EDM223" s="29"/>
      <c r="EDN223" s="29"/>
      <c r="EDO223" s="29"/>
      <c r="EDP223" s="29"/>
      <c r="EDQ223" s="29"/>
      <c r="EDR223" s="29"/>
      <c r="EDS223" s="29"/>
      <c r="EDT223" s="29"/>
      <c r="EDU223" s="29"/>
      <c r="EDV223" s="29"/>
      <c r="EDW223" s="29"/>
      <c r="EDX223" s="29"/>
      <c r="EDY223" s="29"/>
      <c r="EDZ223" s="29"/>
      <c r="EEA223" s="29"/>
      <c r="EEB223" s="29"/>
      <c r="EEC223" s="29"/>
      <c r="EED223" s="29"/>
      <c r="EEE223" s="29"/>
      <c r="EEF223" s="29"/>
      <c r="EEG223" s="29"/>
      <c r="EEH223" s="29"/>
      <c r="EEI223" s="29"/>
      <c r="EEJ223" s="29"/>
      <c r="EEK223" s="29"/>
      <c r="EEL223" s="29"/>
      <c r="EEM223" s="29"/>
      <c r="EEN223" s="29"/>
      <c r="EEO223" s="29"/>
      <c r="EEP223" s="29"/>
      <c r="EEQ223" s="29"/>
      <c r="EER223" s="29"/>
      <c r="EES223" s="29"/>
      <c r="EET223" s="29"/>
      <c r="EEU223" s="29"/>
      <c r="EEV223" s="29"/>
      <c r="EEW223" s="29"/>
      <c r="EEX223" s="29"/>
      <c r="EEY223" s="29"/>
      <c r="EEZ223" s="29"/>
      <c r="EFA223" s="29"/>
      <c r="EFB223" s="29"/>
      <c r="EFC223" s="29"/>
      <c r="EFD223" s="29"/>
      <c r="EFE223" s="29"/>
      <c r="EFF223" s="29"/>
      <c r="EFG223" s="29"/>
      <c r="EFH223" s="29"/>
      <c r="EFI223" s="29"/>
      <c r="EFJ223" s="29"/>
      <c r="EFK223" s="29"/>
      <c r="EFL223" s="29"/>
      <c r="EFM223" s="29"/>
      <c r="EFN223" s="29"/>
      <c r="EFO223" s="29"/>
      <c r="EFP223" s="29"/>
      <c r="EFQ223" s="29"/>
      <c r="EFR223" s="29"/>
      <c r="EFS223" s="29"/>
      <c r="EFT223" s="29"/>
      <c r="EFU223" s="29"/>
      <c r="EFV223" s="29"/>
      <c r="EFW223" s="29"/>
      <c r="EFX223" s="29"/>
      <c r="EFY223" s="29"/>
      <c r="EFZ223" s="29"/>
      <c r="EGA223" s="29"/>
      <c r="EGB223" s="29"/>
      <c r="EGC223" s="29"/>
      <c r="EGD223" s="29"/>
      <c r="EGE223" s="29"/>
      <c r="EGF223" s="29"/>
      <c r="EGG223" s="29"/>
      <c r="EGH223" s="29"/>
      <c r="EGI223" s="29"/>
      <c r="EGJ223" s="29"/>
      <c r="EGK223" s="29"/>
      <c r="EGL223" s="29"/>
      <c r="EGM223" s="29"/>
      <c r="EGN223" s="29"/>
      <c r="EGO223" s="29"/>
      <c r="EGP223" s="29"/>
      <c r="EGQ223" s="29"/>
      <c r="EGR223" s="29"/>
      <c r="EGS223" s="29"/>
      <c r="EGT223" s="29"/>
      <c r="EGU223" s="29"/>
      <c r="EGV223" s="29"/>
      <c r="EGW223" s="29"/>
      <c r="EGX223" s="29"/>
      <c r="EGY223" s="29"/>
      <c r="EGZ223" s="29"/>
      <c r="EHA223" s="29"/>
      <c r="EHB223" s="29"/>
      <c r="EHC223" s="29"/>
      <c r="EHD223" s="29"/>
      <c r="EHE223" s="29"/>
      <c r="EHF223" s="29"/>
      <c r="EHG223" s="29"/>
      <c r="EHH223" s="29"/>
      <c r="EHI223" s="29"/>
      <c r="EHJ223" s="29"/>
      <c r="EHK223" s="29"/>
      <c r="EHL223" s="29"/>
      <c r="EHM223" s="29"/>
      <c r="EHN223" s="29"/>
      <c r="EHO223" s="29"/>
      <c r="EHP223" s="29"/>
      <c r="EHQ223" s="29"/>
      <c r="EHR223" s="29"/>
      <c r="EHS223" s="29"/>
      <c r="EHT223" s="29"/>
      <c r="EHU223" s="29"/>
      <c r="EHV223" s="29"/>
      <c r="EHW223" s="29"/>
      <c r="EHX223" s="29"/>
      <c r="EHY223" s="29"/>
      <c r="EHZ223" s="29"/>
      <c r="EIA223" s="29"/>
      <c r="EIB223" s="29"/>
      <c r="EIC223" s="29"/>
      <c r="EID223" s="29"/>
      <c r="EIE223" s="29"/>
      <c r="EIF223" s="29"/>
      <c r="EIG223" s="29"/>
      <c r="EIH223" s="29"/>
      <c r="EII223" s="29"/>
      <c r="EIJ223" s="29"/>
      <c r="EIK223" s="29"/>
      <c r="EIL223" s="29"/>
      <c r="EIM223" s="29"/>
      <c r="EIN223" s="29"/>
      <c r="EIO223" s="29"/>
      <c r="EIP223" s="29"/>
      <c r="EIQ223" s="29"/>
      <c r="EIR223" s="29"/>
      <c r="EIS223" s="29"/>
      <c r="EIT223" s="29"/>
      <c r="EIU223" s="29"/>
      <c r="EIV223" s="29"/>
      <c r="EIW223" s="29"/>
      <c r="EIX223" s="29"/>
      <c r="EIY223" s="29"/>
      <c r="EIZ223" s="29"/>
      <c r="EJA223" s="29"/>
      <c r="EJB223" s="29"/>
      <c r="EJC223" s="29"/>
      <c r="EJD223" s="29"/>
      <c r="EJE223" s="29"/>
      <c r="EJF223" s="29"/>
      <c r="EJG223" s="29"/>
      <c r="EJH223" s="29"/>
      <c r="EJI223" s="29"/>
      <c r="EJJ223" s="29"/>
      <c r="EJK223" s="29"/>
      <c r="EJL223" s="29"/>
      <c r="EJM223" s="29"/>
      <c r="EJN223" s="29"/>
      <c r="EJO223" s="29"/>
      <c r="EJP223" s="29"/>
      <c r="EJQ223" s="29"/>
      <c r="EJR223" s="29"/>
      <c r="EJS223" s="29"/>
      <c r="EJT223" s="29"/>
      <c r="EJU223" s="29"/>
      <c r="EJV223" s="29"/>
      <c r="EJW223" s="29"/>
      <c r="EJX223" s="29"/>
      <c r="EJY223" s="29"/>
      <c r="EJZ223" s="29"/>
      <c r="EKA223" s="29"/>
      <c r="EKB223" s="29"/>
      <c r="EKC223" s="29"/>
      <c r="EKD223" s="29"/>
      <c r="EKE223" s="29"/>
      <c r="EKF223" s="29"/>
      <c r="EKG223" s="29"/>
      <c r="EKH223" s="29"/>
      <c r="EKI223" s="29"/>
      <c r="EKJ223" s="29"/>
      <c r="EKK223" s="29"/>
      <c r="EKL223" s="29"/>
      <c r="EKM223" s="29"/>
      <c r="EKN223" s="29"/>
      <c r="EKO223" s="29"/>
      <c r="EKP223" s="29"/>
      <c r="EKQ223" s="29"/>
      <c r="EKR223" s="29"/>
      <c r="EKS223" s="29"/>
      <c r="EKT223" s="29"/>
      <c r="EKU223" s="29"/>
      <c r="EKV223" s="29"/>
      <c r="EKW223" s="29"/>
      <c r="EKX223" s="29"/>
      <c r="EKY223" s="29"/>
      <c r="EKZ223" s="29"/>
      <c r="ELA223" s="29"/>
      <c r="ELB223" s="29"/>
      <c r="ELC223" s="29"/>
      <c r="ELD223" s="29"/>
      <c r="ELE223" s="29"/>
      <c r="ELF223" s="29"/>
      <c r="ELG223" s="29"/>
      <c r="ELH223" s="29"/>
      <c r="ELI223" s="29"/>
      <c r="ELJ223" s="29"/>
      <c r="ELK223" s="29"/>
      <c r="ELL223" s="29"/>
      <c r="ELM223" s="29"/>
      <c r="ELN223" s="29"/>
      <c r="ELO223" s="29"/>
      <c r="ELP223" s="29"/>
      <c r="ELQ223" s="29"/>
      <c r="ELR223" s="29"/>
      <c r="ELS223" s="29"/>
      <c r="ELT223" s="29"/>
      <c r="ELU223" s="29"/>
      <c r="ELV223" s="29"/>
      <c r="ELW223" s="29"/>
      <c r="ELX223" s="29"/>
      <c r="ELY223" s="29"/>
      <c r="ELZ223" s="29"/>
      <c r="EMA223" s="29"/>
      <c r="EMB223" s="29"/>
      <c r="EMC223" s="29"/>
      <c r="EMD223" s="29"/>
      <c r="EME223" s="29"/>
      <c r="EMF223" s="29"/>
      <c r="EMG223" s="29"/>
      <c r="EMH223" s="29"/>
      <c r="EMI223" s="29"/>
      <c r="EMJ223" s="29"/>
      <c r="EMK223" s="29"/>
      <c r="EML223" s="29"/>
      <c r="EMM223" s="29"/>
      <c r="EMN223" s="29"/>
      <c r="EMO223" s="29"/>
      <c r="EMP223" s="29"/>
      <c r="EMQ223" s="29"/>
      <c r="EMR223" s="29"/>
      <c r="EMS223" s="29"/>
      <c r="EMT223" s="29"/>
      <c r="EMU223" s="29"/>
      <c r="EMV223" s="29"/>
      <c r="EMW223" s="29"/>
      <c r="EMX223" s="29"/>
      <c r="EMY223" s="29"/>
      <c r="EMZ223" s="29"/>
      <c r="ENA223" s="29"/>
      <c r="ENB223" s="29"/>
      <c r="ENC223" s="29"/>
      <c r="END223" s="29"/>
      <c r="ENE223" s="29"/>
      <c r="ENF223" s="29"/>
      <c r="ENG223" s="29"/>
      <c r="ENH223" s="29"/>
      <c r="ENI223" s="29"/>
      <c r="ENJ223" s="29"/>
      <c r="ENK223" s="29"/>
      <c r="ENL223" s="29"/>
      <c r="ENM223" s="29"/>
      <c r="ENN223" s="29"/>
      <c r="ENO223" s="29"/>
      <c r="ENP223" s="29"/>
      <c r="ENQ223" s="29"/>
      <c r="ENR223" s="29"/>
      <c r="ENS223" s="29"/>
      <c r="ENT223" s="29"/>
      <c r="ENU223" s="29"/>
      <c r="ENV223" s="29"/>
      <c r="ENW223" s="29"/>
      <c r="ENX223" s="29"/>
      <c r="ENY223" s="29"/>
      <c r="ENZ223" s="29"/>
      <c r="EOA223" s="29"/>
      <c r="EOB223" s="29"/>
      <c r="EOC223" s="29"/>
      <c r="EOD223" s="29"/>
      <c r="EOE223" s="29"/>
      <c r="EOF223" s="29"/>
      <c r="EOG223" s="29"/>
      <c r="EOH223" s="29"/>
      <c r="EOI223" s="29"/>
      <c r="EOJ223" s="29"/>
      <c r="EOK223" s="29"/>
      <c r="EOL223" s="29"/>
      <c r="EOM223" s="29"/>
      <c r="EON223" s="29"/>
      <c r="EOO223" s="29"/>
      <c r="EOP223" s="29"/>
      <c r="EOQ223" s="29"/>
      <c r="EOR223" s="29"/>
      <c r="EOS223" s="29"/>
      <c r="EOT223" s="29"/>
      <c r="EOU223" s="29"/>
      <c r="EOV223" s="29"/>
      <c r="EOW223" s="29"/>
      <c r="EOX223" s="29"/>
      <c r="EOY223" s="29"/>
      <c r="EOZ223" s="29"/>
      <c r="EPA223" s="29"/>
      <c r="EPB223" s="29"/>
      <c r="EPC223" s="29"/>
      <c r="EPD223" s="29"/>
      <c r="EPE223" s="29"/>
      <c r="EPF223" s="29"/>
      <c r="EPG223" s="29"/>
      <c r="EPH223" s="29"/>
      <c r="EPI223" s="29"/>
      <c r="EPJ223" s="29"/>
      <c r="EPK223" s="29"/>
      <c r="EPL223" s="29"/>
      <c r="EPM223" s="29"/>
      <c r="EPN223" s="29"/>
      <c r="EPO223" s="29"/>
      <c r="EPP223" s="29"/>
      <c r="EPQ223" s="29"/>
      <c r="EPR223" s="29"/>
      <c r="EPS223" s="29"/>
      <c r="EPT223" s="29"/>
      <c r="EPU223" s="29"/>
      <c r="EPV223" s="29"/>
      <c r="EPW223" s="29"/>
      <c r="EPX223" s="29"/>
      <c r="EPY223" s="29"/>
      <c r="EPZ223" s="29"/>
      <c r="EQA223" s="29"/>
      <c r="EQB223" s="29"/>
      <c r="EQC223" s="29"/>
      <c r="EQD223" s="29"/>
      <c r="EQE223" s="29"/>
      <c r="EQF223" s="29"/>
      <c r="EQG223" s="29"/>
      <c r="EQH223" s="29"/>
      <c r="EQI223" s="29"/>
      <c r="EQJ223" s="29"/>
      <c r="EQK223" s="29"/>
      <c r="EQL223" s="29"/>
      <c r="EQM223" s="29"/>
      <c r="EQN223" s="29"/>
      <c r="EQO223" s="29"/>
      <c r="EQP223" s="29"/>
      <c r="EQQ223" s="29"/>
      <c r="EQR223" s="29"/>
      <c r="EQS223" s="29"/>
      <c r="EQT223" s="29"/>
      <c r="EQU223" s="29"/>
      <c r="EQV223" s="29"/>
      <c r="EQW223" s="29"/>
      <c r="EQX223" s="29"/>
      <c r="EQY223" s="29"/>
      <c r="EQZ223" s="29"/>
      <c r="ERA223" s="29"/>
      <c r="ERB223" s="29"/>
      <c r="ERC223" s="29"/>
      <c r="ERD223" s="29"/>
      <c r="ERE223" s="29"/>
      <c r="ERF223" s="29"/>
      <c r="ERG223" s="29"/>
      <c r="ERH223" s="29"/>
      <c r="ERI223" s="29"/>
      <c r="ERJ223" s="29"/>
      <c r="ERK223" s="29"/>
      <c r="ERL223" s="29"/>
      <c r="ERM223" s="29"/>
      <c r="ERN223" s="29"/>
      <c r="ERO223" s="29"/>
      <c r="ERP223" s="29"/>
      <c r="ERQ223" s="29"/>
      <c r="ERR223" s="29"/>
      <c r="ERS223" s="29"/>
      <c r="ERT223" s="29"/>
      <c r="ERU223" s="29"/>
      <c r="ERV223" s="29"/>
      <c r="ERW223" s="29"/>
      <c r="ERX223" s="29"/>
      <c r="ERY223" s="29"/>
      <c r="ERZ223" s="29"/>
      <c r="ESA223" s="29"/>
      <c r="ESB223" s="29"/>
      <c r="ESC223" s="29"/>
      <c r="ESD223" s="29"/>
      <c r="ESE223" s="29"/>
      <c r="ESF223" s="29"/>
      <c r="ESG223" s="29"/>
      <c r="ESH223" s="29"/>
      <c r="ESI223" s="29"/>
      <c r="ESJ223" s="29"/>
      <c r="ESK223" s="29"/>
      <c r="ESL223" s="29"/>
      <c r="ESM223" s="29"/>
      <c r="ESN223" s="29"/>
      <c r="ESO223" s="29"/>
      <c r="ESP223" s="29"/>
      <c r="ESQ223" s="29"/>
      <c r="ESR223" s="29"/>
      <c r="ESS223" s="29"/>
      <c r="EST223" s="29"/>
      <c r="ESU223" s="29"/>
      <c r="ESV223" s="29"/>
      <c r="ESW223" s="29"/>
      <c r="ESX223" s="29"/>
      <c r="ESY223" s="29"/>
      <c r="ESZ223" s="29"/>
      <c r="ETA223" s="29"/>
      <c r="ETB223" s="29"/>
      <c r="ETC223" s="29"/>
      <c r="ETD223" s="29"/>
      <c r="ETE223" s="29"/>
      <c r="ETF223" s="29"/>
      <c r="ETG223" s="29"/>
      <c r="ETH223" s="29"/>
      <c r="ETI223" s="29"/>
      <c r="ETJ223" s="29"/>
      <c r="ETK223" s="29"/>
      <c r="ETL223" s="29"/>
      <c r="ETM223" s="29"/>
      <c r="ETN223" s="29"/>
      <c r="ETO223" s="29"/>
      <c r="ETP223" s="29"/>
      <c r="ETQ223" s="29"/>
      <c r="ETR223" s="29"/>
      <c r="ETS223" s="29"/>
      <c r="ETT223" s="29"/>
      <c r="ETU223" s="29"/>
      <c r="ETV223" s="29"/>
      <c r="ETW223" s="29"/>
      <c r="ETX223" s="29"/>
      <c r="ETY223" s="29"/>
      <c r="ETZ223" s="29"/>
      <c r="EUA223" s="29"/>
      <c r="EUB223" s="29"/>
      <c r="EUC223" s="29"/>
      <c r="EUD223" s="29"/>
      <c r="EUE223" s="29"/>
      <c r="EUF223" s="29"/>
      <c r="EUG223" s="29"/>
      <c r="EUH223" s="29"/>
      <c r="EUI223" s="29"/>
      <c r="EUJ223" s="29"/>
      <c r="EUK223" s="29"/>
      <c r="EUL223" s="29"/>
      <c r="EUM223" s="29"/>
      <c r="EUN223" s="29"/>
      <c r="EUO223" s="29"/>
      <c r="EUP223" s="29"/>
      <c r="EUQ223" s="29"/>
      <c r="EUR223" s="29"/>
      <c r="EUS223" s="29"/>
      <c r="EUT223" s="29"/>
      <c r="EUU223" s="29"/>
      <c r="EUV223" s="29"/>
      <c r="EUW223" s="29"/>
      <c r="EUX223" s="29"/>
      <c r="EUY223" s="29"/>
      <c r="EUZ223" s="29"/>
      <c r="EVA223" s="29"/>
      <c r="EVB223" s="29"/>
      <c r="EVC223" s="29"/>
      <c r="EVD223" s="29"/>
      <c r="EVE223" s="29"/>
      <c r="EVF223" s="29"/>
      <c r="EVG223" s="29"/>
      <c r="EVH223" s="29"/>
      <c r="EVI223" s="29"/>
      <c r="EVJ223" s="29"/>
      <c r="EVK223" s="29"/>
      <c r="EVL223" s="29"/>
      <c r="EVM223" s="29"/>
      <c r="EVN223" s="29"/>
      <c r="EVO223" s="29"/>
      <c r="EVP223" s="29"/>
      <c r="EVQ223" s="29"/>
      <c r="EVR223" s="29"/>
      <c r="EVS223" s="29"/>
      <c r="EVT223" s="29"/>
      <c r="EVU223" s="29"/>
      <c r="EVV223" s="29"/>
      <c r="EVW223" s="29"/>
      <c r="EVX223" s="29"/>
      <c r="EVY223" s="29"/>
      <c r="EVZ223" s="29"/>
      <c r="EWA223" s="29"/>
      <c r="EWB223" s="29"/>
      <c r="EWC223" s="29"/>
      <c r="EWD223" s="29"/>
      <c r="EWE223" s="29"/>
      <c r="EWF223" s="29"/>
      <c r="EWG223" s="29"/>
      <c r="EWH223" s="29"/>
      <c r="EWI223" s="29"/>
      <c r="EWJ223" s="29"/>
      <c r="EWK223" s="29"/>
      <c r="EWL223" s="29"/>
      <c r="EWM223" s="29"/>
      <c r="EWN223" s="29"/>
      <c r="EWO223" s="29"/>
      <c r="EWP223" s="29"/>
      <c r="EWQ223" s="29"/>
      <c r="EWR223" s="29"/>
      <c r="EWS223" s="29"/>
      <c r="EWT223" s="29"/>
      <c r="EWU223" s="29"/>
      <c r="EWV223" s="29"/>
      <c r="EWW223" s="29"/>
      <c r="EWX223" s="29"/>
      <c r="EWY223" s="29"/>
      <c r="EWZ223" s="29"/>
      <c r="EXA223" s="29"/>
      <c r="EXB223" s="29"/>
      <c r="EXC223" s="29"/>
      <c r="EXD223" s="29"/>
      <c r="EXE223" s="29"/>
      <c r="EXF223" s="29"/>
      <c r="EXG223" s="29"/>
      <c r="EXH223" s="29"/>
      <c r="EXI223" s="29"/>
      <c r="EXJ223" s="29"/>
      <c r="EXK223" s="29"/>
      <c r="EXL223" s="29"/>
      <c r="EXM223" s="29"/>
      <c r="EXN223" s="29"/>
      <c r="EXO223" s="29"/>
      <c r="EXP223" s="29"/>
      <c r="EXQ223" s="29"/>
      <c r="EXR223" s="29"/>
      <c r="EXS223" s="29"/>
      <c r="EXT223" s="29"/>
      <c r="EXU223" s="29"/>
      <c r="EXV223" s="29"/>
      <c r="EXW223" s="29"/>
      <c r="EXX223" s="29"/>
      <c r="EXY223" s="29"/>
      <c r="EXZ223" s="29"/>
      <c r="EYA223" s="29"/>
      <c r="EYB223" s="29"/>
      <c r="EYC223" s="29"/>
      <c r="EYD223" s="29"/>
      <c r="EYE223" s="29"/>
      <c r="EYF223" s="29"/>
      <c r="EYG223" s="29"/>
      <c r="EYH223" s="29"/>
      <c r="EYI223" s="29"/>
      <c r="EYJ223" s="29"/>
      <c r="EYK223" s="29"/>
      <c r="EYL223" s="29"/>
      <c r="EYM223" s="29"/>
      <c r="EYN223" s="29"/>
      <c r="EYO223" s="29"/>
      <c r="EYP223" s="29"/>
      <c r="EYQ223" s="29"/>
      <c r="EYR223" s="29"/>
      <c r="EYS223" s="29"/>
      <c r="EYT223" s="29"/>
      <c r="EYU223" s="29"/>
      <c r="EYV223" s="29"/>
      <c r="EYW223" s="29"/>
      <c r="EYX223" s="29"/>
      <c r="EYY223" s="29"/>
      <c r="EYZ223" s="29"/>
      <c r="EZA223" s="29"/>
      <c r="EZB223" s="29"/>
      <c r="EZC223" s="29"/>
      <c r="EZD223" s="29"/>
      <c r="EZE223" s="29"/>
      <c r="EZF223" s="29"/>
      <c r="EZG223" s="29"/>
      <c r="EZH223" s="29"/>
      <c r="EZI223" s="29"/>
      <c r="EZJ223" s="29"/>
      <c r="EZK223" s="29"/>
      <c r="EZL223" s="29"/>
      <c r="EZM223" s="29"/>
      <c r="EZN223" s="29"/>
      <c r="EZO223" s="29"/>
      <c r="EZP223" s="29"/>
      <c r="EZQ223" s="29"/>
      <c r="EZR223" s="29"/>
      <c r="EZS223" s="29"/>
      <c r="EZT223" s="29"/>
      <c r="EZU223" s="29"/>
      <c r="EZV223" s="29"/>
      <c r="EZW223" s="29"/>
      <c r="EZX223" s="29"/>
      <c r="EZY223" s="29"/>
      <c r="EZZ223" s="29"/>
      <c r="FAA223" s="29"/>
      <c r="FAB223" s="29"/>
      <c r="FAC223" s="29"/>
      <c r="FAD223" s="29"/>
      <c r="FAE223" s="29"/>
      <c r="FAF223" s="29"/>
      <c r="FAG223" s="29"/>
      <c r="FAH223" s="29"/>
      <c r="FAI223" s="29"/>
      <c r="FAJ223" s="29"/>
      <c r="FAK223" s="29"/>
      <c r="FAL223" s="29"/>
      <c r="FAM223" s="29"/>
      <c r="FAN223" s="29"/>
      <c r="FAO223" s="29"/>
      <c r="FAP223" s="29"/>
      <c r="FAQ223" s="29"/>
      <c r="FAR223" s="29"/>
      <c r="FAS223" s="29"/>
      <c r="FAT223" s="29"/>
      <c r="FAU223" s="29"/>
      <c r="FAV223" s="29"/>
      <c r="FAW223" s="29"/>
      <c r="FAX223" s="29"/>
      <c r="FAY223" s="29"/>
      <c r="FAZ223" s="29"/>
      <c r="FBA223" s="29"/>
      <c r="FBB223" s="29"/>
      <c r="FBC223" s="29"/>
      <c r="FBD223" s="29"/>
      <c r="FBE223" s="29"/>
      <c r="FBF223" s="29"/>
      <c r="FBG223" s="29"/>
      <c r="FBH223" s="29"/>
      <c r="FBI223" s="29"/>
      <c r="FBJ223" s="29"/>
      <c r="FBK223" s="29"/>
      <c r="FBL223" s="29"/>
      <c r="FBM223" s="29"/>
      <c r="FBN223" s="29"/>
      <c r="FBO223" s="29"/>
      <c r="FBP223" s="29"/>
      <c r="FBQ223" s="29"/>
      <c r="FBR223" s="29"/>
      <c r="FBS223" s="29"/>
      <c r="FBT223" s="29"/>
      <c r="FBU223" s="29"/>
      <c r="FBV223" s="29"/>
      <c r="FBW223" s="29"/>
      <c r="FBX223" s="29"/>
      <c r="FBY223" s="29"/>
      <c r="FBZ223" s="29"/>
      <c r="FCA223" s="29"/>
      <c r="FCB223" s="29"/>
      <c r="FCC223" s="29"/>
      <c r="FCD223" s="29"/>
      <c r="FCE223" s="29"/>
      <c r="FCF223" s="29"/>
      <c r="FCG223" s="29"/>
      <c r="FCH223" s="29"/>
      <c r="FCI223" s="29"/>
      <c r="FCJ223" s="29"/>
      <c r="FCK223" s="29"/>
      <c r="FCL223" s="29"/>
      <c r="FCM223" s="29"/>
      <c r="FCN223" s="29"/>
      <c r="FCO223" s="29"/>
      <c r="FCP223" s="29"/>
      <c r="FCQ223" s="29"/>
      <c r="FCR223" s="29"/>
      <c r="FCS223" s="29"/>
      <c r="FCT223" s="29"/>
      <c r="FCU223" s="29"/>
      <c r="FCV223" s="29"/>
      <c r="FCW223" s="29"/>
      <c r="FCX223" s="29"/>
      <c r="FCY223" s="29"/>
      <c r="FCZ223" s="29"/>
      <c r="FDA223" s="29"/>
      <c r="FDB223" s="29"/>
      <c r="FDC223" s="29"/>
      <c r="FDD223" s="29"/>
      <c r="FDE223" s="29"/>
      <c r="FDF223" s="29"/>
      <c r="FDG223" s="29"/>
      <c r="FDH223" s="29"/>
      <c r="FDI223" s="29"/>
      <c r="FDJ223" s="29"/>
      <c r="FDK223" s="29"/>
      <c r="FDL223" s="29"/>
      <c r="FDM223" s="29"/>
      <c r="FDN223" s="29"/>
      <c r="FDO223" s="29"/>
      <c r="FDP223" s="29"/>
      <c r="FDQ223" s="29"/>
      <c r="FDR223" s="29"/>
      <c r="FDS223" s="29"/>
      <c r="FDT223" s="29"/>
      <c r="FDU223" s="29"/>
      <c r="FDV223" s="29"/>
      <c r="FDW223" s="29"/>
      <c r="FDX223" s="29"/>
      <c r="FDY223" s="29"/>
      <c r="FDZ223" s="29"/>
      <c r="FEA223" s="29"/>
      <c r="FEB223" s="29"/>
      <c r="FEC223" s="29"/>
      <c r="FED223" s="29"/>
      <c r="FEE223" s="29"/>
      <c r="FEF223" s="29"/>
      <c r="FEG223" s="29"/>
      <c r="FEH223" s="29"/>
      <c r="FEI223" s="29"/>
      <c r="FEJ223" s="29"/>
      <c r="FEK223" s="29"/>
      <c r="FEL223" s="29"/>
      <c r="FEM223" s="29"/>
      <c r="FEN223" s="29"/>
      <c r="FEO223" s="29"/>
      <c r="FEP223" s="29"/>
      <c r="FEQ223" s="29"/>
      <c r="FER223" s="29"/>
      <c r="FES223" s="29"/>
      <c r="FET223" s="29"/>
      <c r="FEU223" s="29"/>
      <c r="FEV223" s="29"/>
      <c r="FEW223" s="29"/>
      <c r="FEX223" s="29"/>
      <c r="FEY223" s="29"/>
      <c r="FEZ223" s="29"/>
      <c r="FFA223" s="29"/>
      <c r="FFB223" s="29"/>
      <c r="FFC223" s="29"/>
      <c r="FFD223" s="29"/>
      <c r="FFE223" s="29"/>
      <c r="FFF223" s="29"/>
      <c r="FFG223" s="29"/>
      <c r="FFH223" s="29"/>
      <c r="FFI223" s="29"/>
      <c r="FFJ223" s="29"/>
      <c r="FFK223" s="29"/>
      <c r="FFL223" s="29"/>
      <c r="FFM223" s="29"/>
      <c r="FFN223" s="29"/>
      <c r="FFO223" s="29"/>
      <c r="FFP223" s="29"/>
      <c r="FFQ223" s="29"/>
      <c r="FFR223" s="29"/>
      <c r="FFS223" s="29"/>
      <c r="FFT223" s="29"/>
      <c r="FFU223" s="29"/>
      <c r="FFV223" s="29"/>
      <c r="FFW223" s="29"/>
      <c r="FFX223" s="29"/>
      <c r="FFY223" s="29"/>
      <c r="FFZ223" s="29"/>
      <c r="FGA223" s="29"/>
      <c r="FGB223" s="29"/>
      <c r="FGC223" s="29"/>
      <c r="FGD223" s="29"/>
      <c r="FGE223" s="29"/>
      <c r="FGF223" s="29"/>
      <c r="FGG223" s="29"/>
      <c r="FGH223" s="29"/>
      <c r="FGI223" s="29"/>
      <c r="FGJ223" s="29"/>
      <c r="FGK223" s="29"/>
      <c r="FGL223" s="29"/>
      <c r="FGM223" s="29"/>
      <c r="FGN223" s="29"/>
      <c r="FGO223" s="29"/>
      <c r="FGP223" s="29"/>
      <c r="FGQ223" s="29"/>
      <c r="FGR223" s="29"/>
      <c r="FGS223" s="29"/>
      <c r="FGT223" s="29"/>
      <c r="FGU223" s="29"/>
      <c r="FGV223" s="29"/>
      <c r="FGW223" s="29"/>
      <c r="FGX223" s="29"/>
      <c r="FGY223" s="29"/>
      <c r="FGZ223" s="29"/>
      <c r="FHA223" s="29"/>
      <c r="FHB223" s="29"/>
      <c r="FHC223" s="29"/>
      <c r="FHD223" s="29"/>
      <c r="FHE223" s="29"/>
      <c r="FHF223" s="29"/>
      <c r="FHG223" s="29"/>
      <c r="FHH223" s="29"/>
      <c r="FHI223" s="29"/>
      <c r="FHJ223" s="29"/>
      <c r="FHK223" s="29"/>
      <c r="FHL223" s="29"/>
      <c r="FHM223" s="29"/>
      <c r="FHN223" s="29"/>
      <c r="FHO223" s="29"/>
      <c r="FHP223" s="29"/>
      <c r="FHQ223" s="29"/>
      <c r="FHR223" s="29"/>
      <c r="FHS223" s="29"/>
      <c r="FHT223" s="29"/>
      <c r="FHU223" s="29"/>
      <c r="FHV223" s="29"/>
      <c r="FHW223" s="29"/>
      <c r="FHX223" s="29"/>
      <c r="FHY223" s="29"/>
      <c r="FHZ223" s="29"/>
      <c r="FIA223" s="29"/>
      <c r="FIB223" s="29"/>
      <c r="FIC223" s="29"/>
      <c r="FID223" s="29"/>
      <c r="FIE223" s="29"/>
      <c r="FIF223" s="29"/>
      <c r="FIG223" s="29"/>
      <c r="FIH223" s="29"/>
      <c r="FII223" s="29"/>
      <c r="FIJ223" s="29"/>
      <c r="FIK223" s="29"/>
      <c r="FIL223" s="29"/>
      <c r="FIM223" s="29"/>
      <c r="FIN223" s="29"/>
      <c r="FIO223" s="29"/>
      <c r="FIP223" s="29"/>
      <c r="FIQ223" s="29"/>
      <c r="FIR223" s="29"/>
      <c r="FIS223" s="29"/>
      <c r="FIT223" s="29"/>
      <c r="FIU223" s="29"/>
      <c r="FIV223" s="29"/>
      <c r="FIW223" s="29"/>
      <c r="FIX223" s="29"/>
      <c r="FIY223" s="29"/>
      <c r="FIZ223" s="29"/>
      <c r="FJA223" s="29"/>
      <c r="FJB223" s="29"/>
      <c r="FJC223" s="29"/>
      <c r="FJD223" s="29"/>
      <c r="FJE223" s="29"/>
      <c r="FJF223" s="29"/>
      <c r="FJG223" s="29"/>
      <c r="FJH223" s="29"/>
      <c r="FJI223" s="29"/>
      <c r="FJJ223" s="29"/>
      <c r="FJK223" s="29"/>
      <c r="FJL223" s="29"/>
      <c r="FJM223" s="29"/>
      <c r="FJN223" s="29"/>
      <c r="FJO223" s="29"/>
      <c r="FJP223" s="29"/>
      <c r="FJQ223" s="29"/>
      <c r="FJR223" s="29"/>
      <c r="FJS223" s="29"/>
      <c r="FJT223" s="29"/>
      <c r="FJU223" s="29"/>
      <c r="FJV223" s="29"/>
      <c r="FJW223" s="29"/>
      <c r="FJX223" s="29"/>
      <c r="FJY223" s="29"/>
      <c r="FJZ223" s="29"/>
      <c r="FKA223" s="29"/>
      <c r="FKB223" s="29"/>
      <c r="FKC223" s="29"/>
      <c r="FKD223" s="29"/>
      <c r="FKE223" s="29"/>
      <c r="FKF223" s="29"/>
      <c r="FKG223" s="29"/>
      <c r="FKH223" s="29"/>
      <c r="FKI223" s="29"/>
      <c r="FKJ223" s="29"/>
      <c r="FKK223" s="29"/>
      <c r="FKL223" s="29"/>
      <c r="FKM223" s="29"/>
      <c r="FKN223" s="29"/>
      <c r="FKO223" s="29"/>
      <c r="FKP223" s="29"/>
      <c r="FKQ223" s="29"/>
      <c r="FKR223" s="29"/>
      <c r="FKS223" s="29"/>
      <c r="FKT223" s="29"/>
      <c r="FKU223" s="29"/>
      <c r="FKV223" s="29"/>
      <c r="FKW223" s="29"/>
      <c r="FKX223" s="29"/>
      <c r="FKY223" s="29"/>
      <c r="FKZ223" s="29"/>
      <c r="FLA223" s="29"/>
      <c r="FLB223" s="29"/>
      <c r="FLC223" s="29"/>
      <c r="FLD223" s="29"/>
      <c r="FLE223" s="29"/>
      <c r="FLF223" s="29"/>
      <c r="FLG223" s="29"/>
      <c r="FLH223" s="29"/>
      <c r="FLI223" s="29"/>
      <c r="FLJ223" s="29"/>
      <c r="FLK223" s="29"/>
      <c r="FLL223" s="29"/>
      <c r="FLM223" s="29"/>
      <c r="FLN223" s="29"/>
      <c r="FLO223" s="29"/>
      <c r="FLP223" s="29"/>
      <c r="FLQ223" s="29"/>
      <c r="FLR223" s="29"/>
      <c r="FLS223" s="29"/>
      <c r="FLT223" s="29"/>
      <c r="FLU223" s="29"/>
      <c r="FLV223" s="29"/>
      <c r="FLW223" s="29"/>
      <c r="FLX223" s="29"/>
      <c r="FLY223" s="29"/>
      <c r="FLZ223" s="29"/>
      <c r="FMA223" s="29"/>
      <c r="FMB223" s="29"/>
      <c r="FMC223" s="29"/>
      <c r="FMD223" s="29"/>
      <c r="FME223" s="29"/>
      <c r="FMF223" s="29"/>
      <c r="FMG223" s="29"/>
      <c r="FMH223" s="29"/>
      <c r="FMI223" s="29"/>
      <c r="FMJ223" s="29"/>
      <c r="FMK223" s="29"/>
      <c r="FML223" s="29"/>
      <c r="FMM223" s="29"/>
      <c r="FMN223" s="29"/>
      <c r="FMO223" s="29"/>
      <c r="FMP223" s="29"/>
      <c r="FMQ223" s="29"/>
      <c r="FMR223" s="29"/>
      <c r="FMS223" s="29"/>
      <c r="FMT223" s="29"/>
      <c r="FMU223" s="29"/>
      <c r="FMV223" s="29"/>
      <c r="FMW223" s="29"/>
      <c r="FMX223" s="29"/>
      <c r="FMY223" s="29"/>
      <c r="FMZ223" s="29"/>
      <c r="FNA223" s="29"/>
      <c r="FNB223" s="29"/>
      <c r="FNC223" s="29"/>
      <c r="FND223" s="29"/>
      <c r="FNE223" s="29"/>
      <c r="FNF223" s="29"/>
      <c r="FNG223" s="29"/>
      <c r="FNH223" s="29"/>
      <c r="FNI223" s="29"/>
      <c r="FNJ223" s="29"/>
      <c r="FNK223" s="29"/>
      <c r="FNL223" s="29"/>
      <c r="FNM223" s="29"/>
      <c r="FNN223" s="29"/>
      <c r="FNO223" s="29"/>
      <c r="FNP223" s="29"/>
      <c r="FNQ223" s="29"/>
      <c r="FNR223" s="29"/>
      <c r="FNS223" s="29"/>
      <c r="FNT223" s="29"/>
      <c r="FNU223" s="29"/>
      <c r="FNV223" s="29"/>
      <c r="FNW223" s="29"/>
      <c r="FNX223" s="29"/>
      <c r="FNY223" s="29"/>
      <c r="FNZ223" s="29"/>
      <c r="FOA223" s="29"/>
      <c r="FOB223" s="29"/>
      <c r="FOC223" s="29"/>
      <c r="FOD223" s="29"/>
      <c r="FOE223" s="29"/>
      <c r="FOF223" s="29"/>
      <c r="FOG223" s="29"/>
      <c r="FOH223" s="29"/>
      <c r="FOI223" s="29"/>
      <c r="FOJ223" s="29"/>
      <c r="FOK223" s="29"/>
      <c r="FOL223" s="29"/>
      <c r="FOM223" s="29"/>
      <c r="FON223" s="29"/>
      <c r="FOO223" s="29"/>
      <c r="FOP223" s="29"/>
      <c r="FOQ223" s="29"/>
      <c r="FOR223" s="29"/>
      <c r="FOS223" s="29"/>
      <c r="FOT223" s="29"/>
      <c r="FOU223" s="29"/>
      <c r="FOV223" s="29"/>
      <c r="FOW223" s="29"/>
      <c r="FOX223" s="29"/>
      <c r="FOY223" s="29"/>
      <c r="FOZ223" s="29"/>
      <c r="FPA223" s="29"/>
      <c r="FPB223" s="29"/>
      <c r="FPC223" s="29"/>
      <c r="FPD223" s="29"/>
      <c r="FPE223" s="29"/>
      <c r="FPF223" s="29"/>
      <c r="FPG223" s="29"/>
      <c r="FPH223" s="29"/>
      <c r="FPI223" s="29"/>
      <c r="FPJ223" s="29"/>
      <c r="FPK223" s="29"/>
      <c r="FPL223" s="29"/>
      <c r="FPM223" s="29"/>
      <c r="FPN223" s="29"/>
      <c r="FPO223" s="29"/>
      <c r="FPP223" s="29"/>
      <c r="FPQ223" s="29"/>
      <c r="FPR223" s="29"/>
      <c r="FPS223" s="29"/>
      <c r="FPT223" s="29"/>
      <c r="FPU223" s="29"/>
      <c r="FPV223" s="29"/>
      <c r="FPW223" s="29"/>
      <c r="FPX223" s="29"/>
      <c r="FPY223" s="29"/>
      <c r="FPZ223" s="29"/>
      <c r="FQA223" s="29"/>
      <c r="FQB223" s="29"/>
      <c r="FQC223" s="29"/>
      <c r="FQD223" s="29"/>
      <c r="FQE223" s="29"/>
      <c r="FQF223" s="29"/>
      <c r="FQG223" s="29"/>
      <c r="FQH223" s="29"/>
      <c r="FQI223" s="29"/>
      <c r="FQJ223" s="29"/>
      <c r="FQK223" s="29"/>
      <c r="FQL223" s="29"/>
      <c r="FQM223" s="29"/>
      <c r="FQN223" s="29"/>
      <c r="FQO223" s="29"/>
      <c r="FQP223" s="29"/>
      <c r="FQQ223" s="29"/>
      <c r="FQR223" s="29"/>
      <c r="FQS223" s="29"/>
      <c r="FQT223" s="29"/>
      <c r="FQU223" s="29"/>
      <c r="FQV223" s="29"/>
      <c r="FQW223" s="29"/>
      <c r="FQX223" s="29"/>
      <c r="FQY223" s="29"/>
      <c r="FQZ223" s="29"/>
      <c r="FRA223" s="29"/>
      <c r="FRB223" s="29"/>
      <c r="FRC223" s="29"/>
      <c r="FRD223" s="29"/>
      <c r="FRE223" s="29"/>
      <c r="FRF223" s="29"/>
      <c r="FRG223" s="29"/>
      <c r="FRH223" s="29"/>
      <c r="FRI223" s="29"/>
      <c r="FRJ223" s="29"/>
      <c r="FRK223" s="29"/>
      <c r="FRL223" s="29"/>
      <c r="FRM223" s="29"/>
      <c r="FRN223" s="29"/>
      <c r="FRO223" s="29"/>
      <c r="FRP223" s="29"/>
      <c r="FRQ223" s="29"/>
      <c r="FRR223" s="29"/>
      <c r="FRS223" s="29"/>
      <c r="FRT223" s="29"/>
      <c r="FRU223" s="29"/>
      <c r="FRV223" s="29"/>
      <c r="FRW223" s="29"/>
      <c r="FRX223" s="29"/>
      <c r="FRY223" s="29"/>
      <c r="FRZ223" s="29"/>
      <c r="FSA223" s="29"/>
      <c r="FSB223" s="29"/>
      <c r="FSC223" s="29"/>
      <c r="FSD223" s="29"/>
      <c r="FSE223" s="29"/>
      <c r="FSF223" s="29"/>
      <c r="FSG223" s="29"/>
      <c r="FSH223" s="29"/>
      <c r="FSI223" s="29"/>
      <c r="FSJ223" s="29"/>
      <c r="FSK223" s="29"/>
      <c r="FSL223" s="29"/>
      <c r="FSM223" s="29"/>
      <c r="FSN223" s="29"/>
      <c r="FSO223" s="29"/>
      <c r="FSP223" s="29"/>
      <c r="FSQ223" s="29"/>
      <c r="FSR223" s="29"/>
      <c r="FSS223" s="29"/>
      <c r="FST223" s="29"/>
      <c r="FSU223" s="29"/>
      <c r="FSV223" s="29"/>
      <c r="FSW223" s="29"/>
      <c r="FSX223" s="29"/>
      <c r="FSY223" s="29"/>
      <c r="FSZ223" s="29"/>
      <c r="FTA223" s="29"/>
      <c r="FTB223" s="29"/>
      <c r="FTC223" s="29"/>
      <c r="FTD223" s="29"/>
      <c r="FTE223" s="29"/>
      <c r="FTF223" s="29"/>
      <c r="FTG223" s="29"/>
      <c r="FTH223" s="29"/>
      <c r="FTI223" s="29"/>
      <c r="FTJ223" s="29"/>
      <c r="FTK223" s="29"/>
      <c r="FTL223" s="29"/>
      <c r="FTM223" s="29"/>
      <c r="FTN223" s="29"/>
      <c r="FTO223" s="29"/>
      <c r="FTP223" s="29"/>
      <c r="FTQ223" s="29"/>
      <c r="FTR223" s="29"/>
      <c r="FTS223" s="29"/>
      <c r="FTT223" s="29"/>
      <c r="FTU223" s="29"/>
      <c r="FTV223" s="29"/>
      <c r="FTW223" s="29"/>
      <c r="FTX223" s="29"/>
      <c r="FTY223" s="29"/>
      <c r="FTZ223" s="29"/>
      <c r="FUA223" s="29"/>
      <c r="FUB223" s="29"/>
      <c r="FUC223" s="29"/>
      <c r="FUD223" s="29"/>
      <c r="FUE223" s="29"/>
      <c r="FUF223" s="29"/>
      <c r="FUG223" s="29"/>
      <c r="FUH223" s="29"/>
      <c r="FUI223" s="29"/>
      <c r="FUJ223" s="29"/>
      <c r="FUK223" s="29"/>
      <c r="FUL223" s="29"/>
      <c r="FUM223" s="29"/>
      <c r="FUN223" s="29"/>
      <c r="FUO223" s="29"/>
      <c r="FUP223" s="29"/>
      <c r="FUQ223" s="29"/>
      <c r="FUR223" s="29"/>
      <c r="FUS223" s="29"/>
      <c r="FUT223" s="29"/>
      <c r="FUU223" s="29"/>
      <c r="FUV223" s="29"/>
      <c r="FUW223" s="29"/>
      <c r="FUX223" s="29"/>
      <c r="FUY223" s="29"/>
      <c r="FUZ223" s="29"/>
      <c r="FVA223" s="29"/>
      <c r="FVB223" s="29"/>
      <c r="FVC223" s="29"/>
      <c r="FVD223" s="29"/>
      <c r="FVE223" s="29"/>
      <c r="FVF223" s="29"/>
      <c r="FVG223" s="29"/>
      <c r="FVH223" s="29"/>
      <c r="FVI223" s="29"/>
      <c r="FVJ223" s="29"/>
      <c r="FVK223" s="29"/>
      <c r="FVL223" s="29"/>
      <c r="FVM223" s="29"/>
      <c r="FVN223" s="29"/>
      <c r="FVO223" s="29"/>
      <c r="FVP223" s="29"/>
      <c r="FVQ223" s="29"/>
      <c r="FVR223" s="29"/>
      <c r="FVS223" s="29"/>
      <c r="FVT223" s="29"/>
      <c r="FVU223" s="29"/>
      <c r="FVV223" s="29"/>
      <c r="FVW223" s="29"/>
      <c r="FVX223" s="29"/>
      <c r="FVY223" s="29"/>
      <c r="FVZ223" s="29"/>
      <c r="FWA223" s="29"/>
      <c r="FWB223" s="29"/>
      <c r="FWC223" s="29"/>
      <c r="FWD223" s="29"/>
      <c r="FWE223" s="29"/>
      <c r="FWF223" s="29"/>
      <c r="FWG223" s="29"/>
      <c r="FWH223" s="29"/>
      <c r="FWI223" s="29"/>
      <c r="FWJ223" s="29"/>
      <c r="FWK223" s="29"/>
      <c r="FWL223" s="29"/>
      <c r="FWM223" s="29"/>
      <c r="FWN223" s="29"/>
      <c r="FWO223" s="29"/>
      <c r="FWP223" s="29"/>
      <c r="FWQ223" s="29"/>
      <c r="FWR223" s="29"/>
      <c r="FWS223" s="29"/>
      <c r="FWT223" s="29"/>
      <c r="FWU223" s="29"/>
      <c r="FWV223" s="29"/>
      <c r="FWW223" s="29"/>
      <c r="FWX223" s="29"/>
      <c r="FWY223" s="29"/>
      <c r="FWZ223" s="29"/>
      <c r="FXA223" s="29"/>
      <c r="FXB223" s="29"/>
      <c r="FXC223" s="29"/>
      <c r="FXD223" s="29"/>
      <c r="FXE223" s="29"/>
      <c r="FXF223" s="29"/>
      <c r="FXG223" s="29"/>
      <c r="FXH223" s="29"/>
      <c r="FXI223" s="29"/>
      <c r="FXJ223" s="29"/>
      <c r="FXK223" s="29"/>
      <c r="FXL223" s="29"/>
      <c r="FXM223" s="29"/>
      <c r="FXN223" s="29"/>
      <c r="FXO223" s="29"/>
      <c r="FXP223" s="29"/>
      <c r="FXQ223" s="29"/>
      <c r="FXR223" s="29"/>
      <c r="FXS223" s="29"/>
      <c r="FXT223" s="29"/>
      <c r="FXU223" s="29"/>
      <c r="FXV223" s="29"/>
      <c r="FXW223" s="29"/>
      <c r="FXX223" s="29"/>
      <c r="FXY223" s="29"/>
      <c r="FXZ223" s="29"/>
      <c r="FYA223" s="29"/>
      <c r="FYB223" s="29"/>
      <c r="FYC223" s="29"/>
      <c r="FYD223" s="29"/>
      <c r="FYE223" s="29"/>
      <c r="FYF223" s="29"/>
      <c r="FYG223" s="29"/>
      <c r="FYH223" s="29"/>
      <c r="FYI223" s="29"/>
      <c r="FYJ223" s="29"/>
      <c r="FYK223" s="29"/>
      <c r="FYL223" s="29"/>
      <c r="FYM223" s="29"/>
      <c r="FYN223" s="29"/>
      <c r="FYO223" s="29"/>
      <c r="FYP223" s="29"/>
      <c r="FYQ223" s="29"/>
      <c r="FYR223" s="29"/>
      <c r="FYS223" s="29"/>
      <c r="FYT223" s="29"/>
      <c r="FYU223" s="29"/>
      <c r="FYV223" s="29"/>
      <c r="FYW223" s="29"/>
      <c r="FYX223" s="29"/>
      <c r="FYY223" s="29"/>
      <c r="FYZ223" s="29"/>
      <c r="FZA223" s="29"/>
      <c r="FZB223" s="29"/>
      <c r="FZC223" s="29"/>
      <c r="FZD223" s="29"/>
      <c r="FZE223" s="29"/>
      <c r="FZF223" s="29"/>
      <c r="FZG223" s="29"/>
      <c r="FZH223" s="29"/>
      <c r="FZI223" s="29"/>
      <c r="FZJ223" s="29"/>
      <c r="FZK223" s="29"/>
      <c r="FZL223" s="29"/>
      <c r="FZM223" s="29"/>
      <c r="FZN223" s="29"/>
      <c r="FZO223" s="29"/>
      <c r="FZP223" s="29"/>
      <c r="FZQ223" s="29"/>
      <c r="FZR223" s="29"/>
      <c r="FZS223" s="29"/>
      <c r="FZT223" s="29"/>
      <c r="FZU223" s="29"/>
      <c r="FZV223" s="29"/>
      <c r="FZW223" s="29"/>
      <c r="FZX223" s="29"/>
      <c r="FZY223" s="29"/>
      <c r="FZZ223" s="29"/>
      <c r="GAA223" s="29"/>
      <c r="GAB223" s="29"/>
      <c r="GAC223" s="29"/>
      <c r="GAD223" s="29"/>
      <c r="GAE223" s="29"/>
      <c r="GAF223" s="29"/>
      <c r="GAG223" s="29"/>
      <c r="GAH223" s="29"/>
      <c r="GAI223" s="29"/>
      <c r="GAJ223" s="29"/>
      <c r="GAK223" s="29"/>
      <c r="GAL223" s="29"/>
      <c r="GAM223" s="29"/>
      <c r="GAN223" s="29"/>
      <c r="GAO223" s="29"/>
      <c r="GAP223" s="29"/>
      <c r="GAQ223" s="29"/>
      <c r="GAR223" s="29"/>
      <c r="GAS223" s="29"/>
      <c r="GAT223" s="29"/>
      <c r="GAU223" s="29"/>
      <c r="GAV223" s="29"/>
      <c r="GAW223" s="29"/>
      <c r="GAX223" s="29"/>
      <c r="GAY223" s="29"/>
      <c r="GAZ223" s="29"/>
      <c r="GBA223" s="29"/>
      <c r="GBB223" s="29"/>
      <c r="GBC223" s="29"/>
      <c r="GBD223" s="29"/>
      <c r="GBE223" s="29"/>
      <c r="GBF223" s="29"/>
      <c r="GBG223" s="29"/>
      <c r="GBH223" s="29"/>
      <c r="GBI223" s="29"/>
      <c r="GBJ223" s="29"/>
      <c r="GBK223" s="29"/>
      <c r="GBL223" s="29"/>
      <c r="GBM223" s="29"/>
      <c r="GBN223" s="29"/>
      <c r="GBO223" s="29"/>
      <c r="GBP223" s="29"/>
      <c r="GBQ223" s="29"/>
      <c r="GBR223" s="29"/>
      <c r="GBS223" s="29"/>
      <c r="GBT223" s="29"/>
      <c r="GBU223" s="29"/>
      <c r="GBV223" s="29"/>
      <c r="GBW223" s="29"/>
      <c r="GBX223" s="29"/>
      <c r="GBY223" s="29"/>
      <c r="GBZ223" s="29"/>
      <c r="GCA223" s="29"/>
      <c r="GCB223" s="29"/>
      <c r="GCC223" s="29"/>
      <c r="GCD223" s="29"/>
      <c r="GCE223" s="29"/>
      <c r="GCF223" s="29"/>
      <c r="GCG223" s="29"/>
      <c r="GCH223" s="29"/>
      <c r="GCI223" s="29"/>
      <c r="GCJ223" s="29"/>
      <c r="GCK223" s="29"/>
      <c r="GCL223" s="29"/>
      <c r="GCM223" s="29"/>
      <c r="GCN223" s="29"/>
      <c r="GCO223" s="29"/>
      <c r="GCP223" s="29"/>
      <c r="GCQ223" s="29"/>
      <c r="GCR223" s="29"/>
      <c r="GCS223" s="29"/>
      <c r="GCT223" s="29"/>
      <c r="GCU223" s="29"/>
      <c r="GCV223" s="29"/>
      <c r="GCW223" s="29"/>
      <c r="GCX223" s="29"/>
      <c r="GCY223" s="29"/>
      <c r="GCZ223" s="29"/>
      <c r="GDA223" s="29"/>
      <c r="GDB223" s="29"/>
      <c r="GDC223" s="29"/>
      <c r="GDD223" s="29"/>
      <c r="GDE223" s="29"/>
      <c r="GDF223" s="29"/>
      <c r="GDG223" s="29"/>
      <c r="GDH223" s="29"/>
      <c r="GDI223" s="29"/>
      <c r="GDJ223" s="29"/>
      <c r="GDK223" s="29"/>
      <c r="GDL223" s="29"/>
      <c r="GDM223" s="29"/>
      <c r="GDN223" s="29"/>
      <c r="GDO223" s="29"/>
      <c r="GDP223" s="29"/>
      <c r="GDQ223" s="29"/>
      <c r="GDR223" s="29"/>
      <c r="GDS223" s="29"/>
      <c r="GDT223" s="29"/>
      <c r="GDU223" s="29"/>
      <c r="GDV223" s="29"/>
      <c r="GDW223" s="29"/>
      <c r="GDX223" s="29"/>
      <c r="GDY223" s="29"/>
      <c r="GDZ223" s="29"/>
      <c r="GEA223" s="29"/>
      <c r="GEB223" s="29"/>
      <c r="GEC223" s="29"/>
      <c r="GED223" s="29"/>
      <c r="GEE223" s="29"/>
      <c r="GEF223" s="29"/>
      <c r="GEG223" s="29"/>
      <c r="GEH223" s="29"/>
      <c r="GEI223" s="29"/>
      <c r="GEJ223" s="29"/>
      <c r="GEK223" s="29"/>
      <c r="GEL223" s="29"/>
      <c r="GEM223" s="29"/>
      <c r="GEN223" s="29"/>
      <c r="GEO223" s="29"/>
      <c r="GEP223" s="29"/>
      <c r="GEQ223" s="29"/>
      <c r="GER223" s="29"/>
      <c r="GES223" s="29"/>
      <c r="GET223" s="29"/>
      <c r="GEU223" s="29"/>
      <c r="GEV223" s="29"/>
      <c r="GEW223" s="29"/>
      <c r="GEX223" s="29"/>
      <c r="GEY223" s="29"/>
      <c r="GEZ223" s="29"/>
      <c r="GFA223" s="29"/>
      <c r="GFB223" s="29"/>
      <c r="GFC223" s="29"/>
      <c r="GFD223" s="29"/>
      <c r="GFE223" s="29"/>
      <c r="GFF223" s="29"/>
      <c r="GFG223" s="29"/>
      <c r="GFH223" s="29"/>
      <c r="GFI223" s="29"/>
      <c r="GFJ223" s="29"/>
      <c r="GFK223" s="29"/>
      <c r="GFL223" s="29"/>
      <c r="GFM223" s="29"/>
      <c r="GFN223" s="29"/>
      <c r="GFO223" s="29"/>
      <c r="GFP223" s="29"/>
      <c r="GFQ223" s="29"/>
      <c r="GFR223" s="29"/>
      <c r="GFS223" s="29"/>
      <c r="GFT223" s="29"/>
      <c r="GFU223" s="29"/>
      <c r="GFV223" s="29"/>
      <c r="GFW223" s="29"/>
      <c r="GFX223" s="29"/>
      <c r="GFY223" s="29"/>
      <c r="GFZ223" s="29"/>
      <c r="GGA223" s="29"/>
      <c r="GGB223" s="29"/>
      <c r="GGC223" s="29"/>
      <c r="GGD223" s="29"/>
      <c r="GGE223" s="29"/>
      <c r="GGF223" s="29"/>
      <c r="GGG223" s="29"/>
      <c r="GGH223" s="29"/>
      <c r="GGI223" s="29"/>
      <c r="GGJ223" s="29"/>
      <c r="GGK223" s="29"/>
      <c r="GGL223" s="29"/>
      <c r="GGM223" s="29"/>
      <c r="GGN223" s="29"/>
      <c r="GGO223" s="29"/>
      <c r="GGP223" s="29"/>
      <c r="GGQ223" s="29"/>
      <c r="GGR223" s="29"/>
      <c r="GGS223" s="29"/>
      <c r="GGT223" s="29"/>
      <c r="GGU223" s="29"/>
      <c r="GGV223" s="29"/>
      <c r="GGW223" s="29"/>
      <c r="GGX223" s="29"/>
      <c r="GGY223" s="29"/>
      <c r="GGZ223" s="29"/>
      <c r="GHA223" s="29"/>
      <c r="GHB223" s="29"/>
      <c r="GHC223" s="29"/>
      <c r="GHD223" s="29"/>
      <c r="GHE223" s="29"/>
      <c r="GHF223" s="29"/>
      <c r="GHG223" s="29"/>
      <c r="GHH223" s="29"/>
      <c r="GHI223" s="29"/>
      <c r="GHJ223" s="29"/>
      <c r="GHK223" s="29"/>
      <c r="GHL223" s="29"/>
      <c r="GHM223" s="29"/>
      <c r="GHN223" s="29"/>
      <c r="GHO223" s="29"/>
      <c r="GHP223" s="29"/>
      <c r="GHQ223" s="29"/>
      <c r="GHR223" s="29"/>
      <c r="GHS223" s="29"/>
      <c r="GHT223" s="29"/>
      <c r="GHU223" s="29"/>
      <c r="GHV223" s="29"/>
      <c r="GHW223" s="29"/>
      <c r="GHX223" s="29"/>
      <c r="GHY223" s="29"/>
      <c r="GHZ223" s="29"/>
      <c r="GIA223" s="29"/>
      <c r="GIB223" s="29"/>
      <c r="GIC223" s="29"/>
      <c r="GID223" s="29"/>
      <c r="GIE223" s="29"/>
      <c r="GIF223" s="29"/>
      <c r="GIG223" s="29"/>
      <c r="GIH223" s="29"/>
      <c r="GII223" s="29"/>
      <c r="GIJ223" s="29"/>
      <c r="GIK223" s="29"/>
      <c r="GIL223" s="29"/>
      <c r="GIM223" s="29"/>
      <c r="GIN223" s="29"/>
      <c r="GIO223" s="29"/>
      <c r="GIP223" s="29"/>
      <c r="GIQ223" s="29"/>
      <c r="GIR223" s="29"/>
      <c r="GIS223" s="29"/>
      <c r="GIT223" s="29"/>
      <c r="GIU223" s="29"/>
      <c r="GIV223" s="29"/>
      <c r="GIW223" s="29"/>
      <c r="GIX223" s="29"/>
      <c r="GIY223" s="29"/>
      <c r="GIZ223" s="29"/>
      <c r="GJA223" s="29"/>
      <c r="GJB223" s="29"/>
      <c r="GJC223" s="29"/>
      <c r="GJD223" s="29"/>
      <c r="GJE223" s="29"/>
      <c r="GJF223" s="29"/>
      <c r="GJG223" s="29"/>
      <c r="GJH223" s="29"/>
      <c r="GJI223" s="29"/>
      <c r="GJJ223" s="29"/>
      <c r="GJK223" s="29"/>
      <c r="GJL223" s="29"/>
      <c r="GJM223" s="29"/>
      <c r="GJN223" s="29"/>
      <c r="GJO223" s="29"/>
      <c r="GJP223" s="29"/>
      <c r="GJQ223" s="29"/>
      <c r="GJR223" s="29"/>
      <c r="GJS223" s="29"/>
      <c r="GJT223" s="29"/>
      <c r="GJU223" s="29"/>
      <c r="GJV223" s="29"/>
      <c r="GJW223" s="29"/>
      <c r="GJX223" s="29"/>
      <c r="GJY223" s="29"/>
      <c r="GJZ223" s="29"/>
      <c r="GKA223" s="29"/>
      <c r="GKB223" s="29"/>
      <c r="GKC223" s="29"/>
      <c r="GKD223" s="29"/>
      <c r="GKE223" s="29"/>
      <c r="GKF223" s="29"/>
      <c r="GKG223" s="29"/>
      <c r="GKH223" s="29"/>
      <c r="GKI223" s="29"/>
      <c r="GKJ223" s="29"/>
      <c r="GKK223" s="29"/>
      <c r="GKL223" s="29"/>
      <c r="GKM223" s="29"/>
      <c r="GKN223" s="29"/>
      <c r="GKO223" s="29"/>
      <c r="GKP223" s="29"/>
      <c r="GKQ223" s="29"/>
      <c r="GKR223" s="29"/>
      <c r="GKS223" s="29"/>
      <c r="GKT223" s="29"/>
      <c r="GKU223" s="29"/>
      <c r="GKV223" s="29"/>
      <c r="GKW223" s="29"/>
      <c r="GKX223" s="29"/>
      <c r="GKY223" s="29"/>
      <c r="GKZ223" s="29"/>
      <c r="GLA223" s="29"/>
      <c r="GLB223" s="29"/>
      <c r="GLC223" s="29"/>
      <c r="GLD223" s="29"/>
      <c r="GLE223" s="29"/>
      <c r="GLF223" s="29"/>
      <c r="GLG223" s="29"/>
      <c r="GLH223" s="29"/>
      <c r="GLI223" s="29"/>
      <c r="GLJ223" s="29"/>
      <c r="GLK223" s="29"/>
      <c r="GLL223" s="29"/>
      <c r="GLM223" s="29"/>
      <c r="GLN223" s="29"/>
      <c r="GLO223" s="29"/>
      <c r="GLP223" s="29"/>
      <c r="GLQ223" s="29"/>
      <c r="GLR223" s="29"/>
      <c r="GLS223" s="29"/>
      <c r="GLT223" s="29"/>
      <c r="GLU223" s="29"/>
      <c r="GLV223" s="29"/>
      <c r="GLW223" s="29"/>
      <c r="GLX223" s="29"/>
      <c r="GLY223" s="29"/>
      <c r="GLZ223" s="29"/>
      <c r="GMA223" s="29"/>
      <c r="GMB223" s="29"/>
      <c r="GMC223" s="29"/>
      <c r="GMD223" s="29"/>
      <c r="GME223" s="29"/>
      <c r="GMF223" s="29"/>
      <c r="GMG223" s="29"/>
      <c r="GMH223" s="29"/>
      <c r="GMI223" s="29"/>
      <c r="GMJ223" s="29"/>
      <c r="GMK223" s="29"/>
      <c r="GML223" s="29"/>
      <c r="GMM223" s="29"/>
      <c r="GMN223" s="29"/>
      <c r="GMO223" s="29"/>
      <c r="GMP223" s="29"/>
      <c r="GMQ223" s="29"/>
      <c r="GMR223" s="29"/>
      <c r="GMS223" s="29"/>
      <c r="GMT223" s="29"/>
      <c r="GMU223" s="29"/>
      <c r="GMV223" s="29"/>
      <c r="GMW223" s="29"/>
      <c r="GMX223" s="29"/>
      <c r="GMY223" s="29"/>
      <c r="GMZ223" s="29"/>
      <c r="GNA223" s="29"/>
      <c r="GNB223" s="29"/>
      <c r="GNC223" s="29"/>
      <c r="GND223" s="29"/>
      <c r="GNE223" s="29"/>
      <c r="GNF223" s="29"/>
      <c r="GNG223" s="29"/>
      <c r="GNH223" s="29"/>
      <c r="GNI223" s="29"/>
      <c r="GNJ223" s="29"/>
      <c r="GNK223" s="29"/>
      <c r="GNL223" s="29"/>
      <c r="GNM223" s="29"/>
      <c r="GNN223" s="29"/>
      <c r="GNO223" s="29"/>
      <c r="GNP223" s="29"/>
      <c r="GNQ223" s="29"/>
      <c r="GNR223" s="29"/>
      <c r="GNS223" s="29"/>
      <c r="GNT223" s="29"/>
      <c r="GNU223" s="29"/>
      <c r="GNV223" s="29"/>
      <c r="GNW223" s="29"/>
      <c r="GNX223" s="29"/>
      <c r="GNY223" s="29"/>
      <c r="GNZ223" s="29"/>
      <c r="GOA223" s="29"/>
      <c r="GOB223" s="29"/>
      <c r="GOC223" s="29"/>
      <c r="GOD223" s="29"/>
      <c r="GOE223" s="29"/>
      <c r="GOF223" s="29"/>
      <c r="GOG223" s="29"/>
      <c r="GOH223" s="29"/>
      <c r="GOI223" s="29"/>
      <c r="GOJ223" s="29"/>
      <c r="GOK223" s="29"/>
      <c r="GOL223" s="29"/>
      <c r="GOM223" s="29"/>
      <c r="GON223" s="29"/>
      <c r="GOO223" s="29"/>
      <c r="GOP223" s="29"/>
      <c r="GOQ223" s="29"/>
      <c r="GOR223" s="29"/>
      <c r="GOS223" s="29"/>
      <c r="GOT223" s="29"/>
      <c r="GOU223" s="29"/>
      <c r="GOV223" s="29"/>
      <c r="GOW223" s="29"/>
      <c r="GOX223" s="29"/>
      <c r="GOY223" s="29"/>
      <c r="GOZ223" s="29"/>
      <c r="GPA223" s="29"/>
      <c r="GPB223" s="29"/>
      <c r="GPC223" s="29"/>
      <c r="GPD223" s="29"/>
      <c r="GPE223" s="29"/>
      <c r="GPF223" s="29"/>
      <c r="GPG223" s="29"/>
      <c r="GPH223" s="29"/>
      <c r="GPI223" s="29"/>
      <c r="GPJ223" s="29"/>
      <c r="GPK223" s="29"/>
      <c r="GPL223" s="29"/>
      <c r="GPM223" s="29"/>
      <c r="GPN223" s="29"/>
      <c r="GPO223" s="29"/>
      <c r="GPP223" s="29"/>
      <c r="GPQ223" s="29"/>
      <c r="GPR223" s="29"/>
      <c r="GPS223" s="29"/>
      <c r="GPT223" s="29"/>
      <c r="GPU223" s="29"/>
      <c r="GPV223" s="29"/>
      <c r="GPW223" s="29"/>
      <c r="GPX223" s="29"/>
      <c r="GPY223" s="29"/>
      <c r="GPZ223" s="29"/>
      <c r="GQA223" s="29"/>
      <c r="GQB223" s="29"/>
      <c r="GQC223" s="29"/>
      <c r="GQD223" s="29"/>
      <c r="GQE223" s="29"/>
      <c r="GQF223" s="29"/>
      <c r="GQG223" s="29"/>
      <c r="GQH223" s="29"/>
      <c r="GQI223" s="29"/>
      <c r="GQJ223" s="29"/>
      <c r="GQK223" s="29"/>
      <c r="GQL223" s="29"/>
      <c r="GQM223" s="29"/>
      <c r="GQN223" s="29"/>
      <c r="GQO223" s="29"/>
      <c r="GQP223" s="29"/>
      <c r="GQQ223" s="29"/>
      <c r="GQR223" s="29"/>
      <c r="GQS223" s="29"/>
      <c r="GQT223" s="29"/>
      <c r="GQU223" s="29"/>
      <c r="GQV223" s="29"/>
      <c r="GQW223" s="29"/>
      <c r="GQX223" s="29"/>
      <c r="GQY223" s="29"/>
      <c r="GQZ223" s="29"/>
      <c r="GRA223" s="29"/>
      <c r="GRB223" s="29"/>
      <c r="GRC223" s="29"/>
      <c r="GRD223" s="29"/>
      <c r="GRE223" s="29"/>
      <c r="GRF223" s="29"/>
      <c r="GRG223" s="29"/>
      <c r="GRH223" s="29"/>
      <c r="GRI223" s="29"/>
      <c r="GRJ223" s="29"/>
      <c r="GRK223" s="29"/>
      <c r="GRL223" s="29"/>
      <c r="GRM223" s="29"/>
      <c r="GRN223" s="29"/>
      <c r="GRO223" s="29"/>
      <c r="GRP223" s="29"/>
      <c r="GRQ223" s="29"/>
      <c r="GRR223" s="29"/>
      <c r="GRS223" s="29"/>
      <c r="GRT223" s="29"/>
      <c r="GRU223" s="29"/>
      <c r="GRV223" s="29"/>
      <c r="GRW223" s="29"/>
      <c r="GRX223" s="29"/>
      <c r="GRY223" s="29"/>
      <c r="GRZ223" s="29"/>
      <c r="GSA223" s="29"/>
      <c r="GSB223" s="29"/>
      <c r="GSC223" s="29"/>
      <c r="GSD223" s="29"/>
      <c r="GSE223" s="29"/>
      <c r="GSF223" s="29"/>
      <c r="GSG223" s="29"/>
      <c r="GSH223" s="29"/>
      <c r="GSI223" s="29"/>
      <c r="GSJ223" s="29"/>
      <c r="GSK223" s="29"/>
      <c r="GSL223" s="29"/>
      <c r="GSM223" s="29"/>
      <c r="GSN223" s="29"/>
      <c r="GSO223" s="29"/>
      <c r="GSP223" s="29"/>
      <c r="GSQ223" s="29"/>
      <c r="GSR223" s="29"/>
      <c r="GSS223" s="29"/>
      <c r="GST223" s="29"/>
      <c r="GSU223" s="29"/>
      <c r="GSV223" s="29"/>
      <c r="GSW223" s="29"/>
      <c r="GSX223" s="29"/>
      <c r="GSY223" s="29"/>
      <c r="GSZ223" s="29"/>
      <c r="GTA223" s="29"/>
      <c r="GTB223" s="29"/>
      <c r="GTC223" s="29"/>
      <c r="GTD223" s="29"/>
      <c r="GTE223" s="29"/>
      <c r="GTF223" s="29"/>
      <c r="GTG223" s="29"/>
      <c r="GTH223" s="29"/>
      <c r="GTI223" s="29"/>
      <c r="GTJ223" s="29"/>
      <c r="GTK223" s="29"/>
      <c r="GTL223" s="29"/>
      <c r="GTM223" s="29"/>
      <c r="GTN223" s="29"/>
      <c r="GTO223" s="29"/>
      <c r="GTP223" s="29"/>
      <c r="GTQ223" s="29"/>
      <c r="GTR223" s="29"/>
      <c r="GTS223" s="29"/>
      <c r="GTT223" s="29"/>
      <c r="GTU223" s="29"/>
      <c r="GTV223" s="29"/>
      <c r="GTW223" s="29"/>
      <c r="GTX223" s="29"/>
      <c r="GTY223" s="29"/>
      <c r="GTZ223" s="29"/>
      <c r="GUA223" s="29"/>
      <c r="GUB223" s="29"/>
      <c r="GUC223" s="29"/>
      <c r="GUD223" s="29"/>
      <c r="GUE223" s="29"/>
      <c r="GUF223" s="29"/>
      <c r="GUG223" s="29"/>
      <c r="GUH223" s="29"/>
      <c r="GUI223" s="29"/>
      <c r="GUJ223" s="29"/>
      <c r="GUK223" s="29"/>
      <c r="GUL223" s="29"/>
      <c r="GUM223" s="29"/>
      <c r="GUN223" s="29"/>
      <c r="GUO223" s="29"/>
      <c r="GUP223" s="29"/>
      <c r="GUQ223" s="29"/>
      <c r="GUR223" s="29"/>
      <c r="GUS223" s="29"/>
      <c r="GUT223" s="29"/>
      <c r="GUU223" s="29"/>
      <c r="GUV223" s="29"/>
      <c r="GUW223" s="29"/>
      <c r="GUX223" s="29"/>
      <c r="GUY223" s="29"/>
      <c r="GUZ223" s="29"/>
      <c r="GVA223" s="29"/>
      <c r="GVB223" s="29"/>
      <c r="GVC223" s="29"/>
      <c r="GVD223" s="29"/>
      <c r="GVE223" s="29"/>
      <c r="GVF223" s="29"/>
      <c r="GVG223" s="29"/>
      <c r="GVH223" s="29"/>
      <c r="GVI223" s="29"/>
      <c r="GVJ223" s="29"/>
      <c r="GVK223" s="29"/>
      <c r="GVL223" s="29"/>
      <c r="GVM223" s="29"/>
      <c r="GVN223" s="29"/>
      <c r="GVO223" s="29"/>
      <c r="GVP223" s="29"/>
      <c r="GVQ223" s="29"/>
      <c r="GVR223" s="29"/>
      <c r="GVS223" s="29"/>
      <c r="GVT223" s="29"/>
      <c r="GVU223" s="29"/>
      <c r="GVV223" s="29"/>
      <c r="GVW223" s="29"/>
      <c r="GVX223" s="29"/>
      <c r="GVY223" s="29"/>
      <c r="GVZ223" s="29"/>
      <c r="GWA223" s="29"/>
      <c r="GWB223" s="29"/>
      <c r="GWC223" s="29"/>
      <c r="GWD223" s="29"/>
      <c r="GWE223" s="29"/>
      <c r="GWF223" s="29"/>
      <c r="GWG223" s="29"/>
      <c r="GWH223" s="29"/>
      <c r="GWI223" s="29"/>
      <c r="GWJ223" s="29"/>
      <c r="GWK223" s="29"/>
      <c r="GWL223" s="29"/>
      <c r="GWM223" s="29"/>
      <c r="GWN223" s="29"/>
      <c r="GWO223" s="29"/>
      <c r="GWP223" s="29"/>
      <c r="GWQ223" s="29"/>
      <c r="GWR223" s="29"/>
      <c r="GWS223" s="29"/>
      <c r="GWT223" s="29"/>
      <c r="GWU223" s="29"/>
      <c r="GWV223" s="29"/>
      <c r="GWW223" s="29"/>
      <c r="GWX223" s="29"/>
      <c r="GWY223" s="29"/>
      <c r="GWZ223" s="29"/>
      <c r="GXA223" s="29"/>
      <c r="GXB223" s="29"/>
      <c r="GXC223" s="29"/>
      <c r="GXD223" s="29"/>
      <c r="GXE223" s="29"/>
      <c r="GXF223" s="29"/>
      <c r="GXG223" s="29"/>
      <c r="GXH223" s="29"/>
      <c r="GXI223" s="29"/>
      <c r="GXJ223" s="29"/>
      <c r="GXK223" s="29"/>
      <c r="GXL223" s="29"/>
      <c r="GXM223" s="29"/>
      <c r="GXN223" s="29"/>
      <c r="GXO223" s="29"/>
      <c r="GXP223" s="29"/>
      <c r="GXQ223" s="29"/>
      <c r="GXR223" s="29"/>
      <c r="GXS223" s="29"/>
      <c r="GXT223" s="29"/>
      <c r="GXU223" s="29"/>
      <c r="GXV223" s="29"/>
      <c r="GXW223" s="29"/>
      <c r="GXX223" s="29"/>
      <c r="GXY223" s="29"/>
      <c r="GXZ223" s="29"/>
      <c r="GYA223" s="29"/>
      <c r="GYB223" s="29"/>
      <c r="GYC223" s="29"/>
      <c r="GYD223" s="29"/>
      <c r="GYE223" s="29"/>
      <c r="GYF223" s="29"/>
      <c r="GYG223" s="29"/>
      <c r="GYH223" s="29"/>
      <c r="GYI223" s="29"/>
      <c r="GYJ223" s="29"/>
      <c r="GYK223" s="29"/>
      <c r="GYL223" s="29"/>
      <c r="GYM223" s="29"/>
      <c r="GYN223" s="29"/>
      <c r="GYO223" s="29"/>
      <c r="GYP223" s="29"/>
      <c r="GYQ223" s="29"/>
      <c r="GYR223" s="29"/>
      <c r="GYS223" s="29"/>
      <c r="GYT223" s="29"/>
      <c r="GYU223" s="29"/>
      <c r="GYV223" s="29"/>
      <c r="GYW223" s="29"/>
      <c r="GYX223" s="29"/>
      <c r="GYY223" s="29"/>
      <c r="GYZ223" s="29"/>
      <c r="GZA223" s="29"/>
      <c r="GZB223" s="29"/>
      <c r="GZC223" s="29"/>
      <c r="GZD223" s="29"/>
      <c r="GZE223" s="29"/>
      <c r="GZF223" s="29"/>
      <c r="GZG223" s="29"/>
      <c r="GZH223" s="29"/>
      <c r="GZI223" s="29"/>
      <c r="GZJ223" s="29"/>
      <c r="GZK223" s="29"/>
      <c r="GZL223" s="29"/>
      <c r="GZM223" s="29"/>
      <c r="GZN223" s="29"/>
      <c r="GZO223" s="29"/>
      <c r="GZP223" s="29"/>
      <c r="GZQ223" s="29"/>
      <c r="GZR223" s="29"/>
      <c r="GZS223" s="29"/>
      <c r="GZT223" s="29"/>
      <c r="GZU223" s="29"/>
      <c r="GZV223" s="29"/>
      <c r="GZW223" s="29"/>
      <c r="GZX223" s="29"/>
      <c r="GZY223" s="29"/>
      <c r="GZZ223" s="29"/>
      <c r="HAA223" s="29"/>
      <c r="HAB223" s="29"/>
      <c r="HAC223" s="29"/>
      <c r="HAD223" s="29"/>
      <c r="HAE223" s="29"/>
      <c r="HAF223" s="29"/>
      <c r="HAG223" s="29"/>
      <c r="HAH223" s="29"/>
      <c r="HAI223" s="29"/>
      <c r="HAJ223" s="29"/>
      <c r="HAK223" s="29"/>
      <c r="HAL223" s="29"/>
      <c r="HAM223" s="29"/>
      <c r="HAN223" s="29"/>
      <c r="HAO223" s="29"/>
      <c r="HAP223" s="29"/>
      <c r="HAQ223" s="29"/>
      <c r="HAR223" s="29"/>
      <c r="HAS223" s="29"/>
      <c r="HAT223" s="29"/>
      <c r="HAU223" s="29"/>
      <c r="HAV223" s="29"/>
      <c r="HAW223" s="29"/>
      <c r="HAX223" s="29"/>
      <c r="HAY223" s="29"/>
      <c r="HAZ223" s="29"/>
      <c r="HBA223" s="29"/>
      <c r="HBB223" s="29"/>
      <c r="HBC223" s="29"/>
      <c r="HBD223" s="29"/>
      <c r="HBE223" s="29"/>
      <c r="HBF223" s="29"/>
      <c r="HBG223" s="29"/>
      <c r="HBH223" s="29"/>
      <c r="HBI223" s="29"/>
      <c r="HBJ223" s="29"/>
      <c r="HBK223" s="29"/>
      <c r="HBL223" s="29"/>
      <c r="HBM223" s="29"/>
      <c r="HBN223" s="29"/>
      <c r="HBO223" s="29"/>
      <c r="HBP223" s="29"/>
      <c r="HBQ223" s="29"/>
      <c r="HBR223" s="29"/>
      <c r="HBS223" s="29"/>
      <c r="HBT223" s="29"/>
      <c r="HBU223" s="29"/>
      <c r="HBV223" s="29"/>
      <c r="HBW223" s="29"/>
      <c r="HBX223" s="29"/>
      <c r="HBY223" s="29"/>
      <c r="HBZ223" s="29"/>
      <c r="HCA223" s="29"/>
      <c r="HCB223" s="29"/>
      <c r="HCC223" s="29"/>
      <c r="HCD223" s="29"/>
      <c r="HCE223" s="29"/>
      <c r="HCF223" s="29"/>
      <c r="HCG223" s="29"/>
      <c r="HCH223" s="29"/>
      <c r="HCI223" s="29"/>
      <c r="HCJ223" s="29"/>
      <c r="HCK223" s="29"/>
      <c r="HCL223" s="29"/>
      <c r="HCM223" s="29"/>
      <c r="HCN223" s="29"/>
      <c r="HCO223" s="29"/>
      <c r="HCP223" s="29"/>
      <c r="HCQ223" s="29"/>
      <c r="HCR223" s="29"/>
      <c r="HCS223" s="29"/>
      <c r="HCT223" s="29"/>
      <c r="HCU223" s="29"/>
      <c r="HCV223" s="29"/>
      <c r="HCW223" s="29"/>
      <c r="HCX223" s="29"/>
      <c r="HCY223" s="29"/>
      <c r="HCZ223" s="29"/>
      <c r="HDA223" s="29"/>
      <c r="HDB223" s="29"/>
      <c r="HDC223" s="29"/>
      <c r="HDD223" s="29"/>
      <c r="HDE223" s="29"/>
      <c r="HDF223" s="29"/>
      <c r="HDG223" s="29"/>
      <c r="HDH223" s="29"/>
      <c r="HDI223" s="29"/>
      <c r="HDJ223" s="29"/>
      <c r="HDK223" s="29"/>
      <c r="HDL223" s="29"/>
      <c r="HDM223" s="29"/>
      <c r="HDN223" s="29"/>
      <c r="HDO223" s="29"/>
      <c r="HDP223" s="29"/>
      <c r="HDQ223" s="29"/>
      <c r="HDR223" s="29"/>
      <c r="HDS223" s="29"/>
      <c r="HDT223" s="29"/>
      <c r="HDU223" s="29"/>
      <c r="HDV223" s="29"/>
      <c r="HDW223" s="29"/>
      <c r="HDX223" s="29"/>
      <c r="HDY223" s="29"/>
      <c r="HDZ223" s="29"/>
      <c r="HEA223" s="29"/>
      <c r="HEB223" s="29"/>
      <c r="HEC223" s="29"/>
      <c r="HED223" s="29"/>
      <c r="HEE223" s="29"/>
      <c r="HEF223" s="29"/>
      <c r="HEG223" s="29"/>
      <c r="HEH223" s="29"/>
      <c r="HEI223" s="29"/>
      <c r="HEJ223" s="29"/>
      <c r="HEK223" s="29"/>
      <c r="HEL223" s="29"/>
      <c r="HEM223" s="29"/>
      <c r="HEN223" s="29"/>
      <c r="HEO223" s="29"/>
      <c r="HEP223" s="29"/>
      <c r="HEQ223" s="29"/>
      <c r="HER223" s="29"/>
      <c r="HES223" s="29"/>
      <c r="HET223" s="29"/>
      <c r="HEU223" s="29"/>
      <c r="HEV223" s="29"/>
      <c r="HEW223" s="29"/>
      <c r="HEX223" s="29"/>
      <c r="HEY223" s="29"/>
      <c r="HEZ223" s="29"/>
      <c r="HFA223" s="29"/>
      <c r="HFB223" s="29"/>
      <c r="HFC223" s="29"/>
      <c r="HFD223" s="29"/>
      <c r="HFE223" s="29"/>
      <c r="HFF223" s="29"/>
      <c r="HFG223" s="29"/>
      <c r="HFH223" s="29"/>
      <c r="HFI223" s="29"/>
      <c r="HFJ223" s="29"/>
      <c r="HFK223" s="29"/>
      <c r="HFL223" s="29"/>
      <c r="HFM223" s="29"/>
      <c r="HFN223" s="29"/>
      <c r="HFO223" s="29"/>
      <c r="HFP223" s="29"/>
      <c r="HFQ223" s="29"/>
      <c r="HFR223" s="29"/>
      <c r="HFS223" s="29"/>
      <c r="HFT223" s="29"/>
      <c r="HFU223" s="29"/>
      <c r="HFV223" s="29"/>
      <c r="HFW223" s="29"/>
      <c r="HFX223" s="29"/>
      <c r="HFY223" s="29"/>
      <c r="HFZ223" s="29"/>
      <c r="HGA223" s="29"/>
      <c r="HGB223" s="29"/>
      <c r="HGC223" s="29"/>
      <c r="HGD223" s="29"/>
      <c r="HGE223" s="29"/>
      <c r="HGF223" s="29"/>
      <c r="HGG223" s="29"/>
      <c r="HGH223" s="29"/>
      <c r="HGI223" s="29"/>
      <c r="HGJ223" s="29"/>
      <c r="HGK223" s="29"/>
      <c r="HGL223" s="29"/>
      <c r="HGM223" s="29"/>
      <c r="HGN223" s="29"/>
      <c r="HGO223" s="29"/>
      <c r="HGP223" s="29"/>
      <c r="HGQ223" s="29"/>
      <c r="HGR223" s="29"/>
      <c r="HGS223" s="29"/>
      <c r="HGT223" s="29"/>
      <c r="HGU223" s="29"/>
      <c r="HGV223" s="29"/>
      <c r="HGW223" s="29"/>
      <c r="HGX223" s="29"/>
      <c r="HGY223" s="29"/>
      <c r="HGZ223" s="29"/>
      <c r="HHA223" s="29"/>
      <c r="HHB223" s="29"/>
      <c r="HHC223" s="29"/>
      <c r="HHD223" s="29"/>
      <c r="HHE223" s="29"/>
      <c r="HHF223" s="29"/>
      <c r="HHG223" s="29"/>
      <c r="HHH223" s="29"/>
      <c r="HHI223" s="29"/>
      <c r="HHJ223" s="29"/>
      <c r="HHK223" s="29"/>
      <c r="HHL223" s="29"/>
      <c r="HHM223" s="29"/>
      <c r="HHN223" s="29"/>
      <c r="HHO223" s="29"/>
      <c r="HHP223" s="29"/>
      <c r="HHQ223" s="29"/>
      <c r="HHR223" s="29"/>
      <c r="HHS223" s="29"/>
      <c r="HHT223" s="29"/>
      <c r="HHU223" s="29"/>
      <c r="HHV223" s="29"/>
      <c r="HHW223" s="29"/>
      <c r="HHX223" s="29"/>
      <c r="HHY223" s="29"/>
      <c r="HHZ223" s="29"/>
      <c r="HIA223" s="29"/>
      <c r="HIB223" s="29"/>
      <c r="HIC223" s="29"/>
      <c r="HID223" s="29"/>
      <c r="HIE223" s="29"/>
      <c r="HIF223" s="29"/>
      <c r="HIG223" s="29"/>
      <c r="HIH223" s="29"/>
      <c r="HII223" s="29"/>
      <c r="HIJ223" s="29"/>
      <c r="HIK223" s="29"/>
      <c r="HIL223" s="29"/>
      <c r="HIM223" s="29"/>
      <c r="HIN223" s="29"/>
      <c r="HIO223" s="29"/>
      <c r="HIP223" s="29"/>
      <c r="HIQ223" s="29"/>
      <c r="HIR223" s="29"/>
      <c r="HIS223" s="29"/>
      <c r="HIT223" s="29"/>
      <c r="HIU223" s="29"/>
      <c r="HIV223" s="29"/>
      <c r="HIW223" s="29"/>
      <c r="HIX223" s="29"/>
      <c r="HIY223" s="29"/>
      <c r="HIZ223" s="29"/>
      <c r="HJA223" s="29"/>
      <c r="HJB223" s="29"/>
      <c r="HJC223" s="29"/>
      <c r="HJD223" s="29"/>
      <c r="HJE223" s="29"/>
      <c r="HJF223" s="29"/>
      <c r="HJG223" s="29"/>
      <c r="HJH223" s="29"/>
      <c r="HJI223" s="29"/>
      <c r="HJJ223" s="29"/>
      <c r="HJK223" s="29"/>
      <c r="HJL223" s="29"/>
      <c r="HJM223" s="29"/>
      <c r="HJN223" s="29"/>
      <c r="HJO223" s="29"/>
      <c r="HJP223" s="29"/>
      <c r="HJQ223" s="29"/>
      <c r="HJR223" s="29"/>
      <c r="HJS223" s="29"/>
      <c r="HJT223" s="29"/>
      <c r="HJU223" s="29"/>
      <c r="HJV223" s="29"/>
      <c r="HJW223" s="29"/>
      <c r="HJX223" s="29"/>
      <c r="HJY223" s="29"/>
      <c r="HJZ223" s="29"/>
      <c r="HKA223" s="29"/>
      <c r="HKB223" s="29"/>
      <c r="HKC223" s="29"/>
      <c r="HKD223" s="29"/>
      <c r="HKE223" s="29"/>
      <c r="HKF223" s="29"/>
      <c r="HKG223" s="29"/>
      <c r="HKH223" s="29"/>
      <c r="HKI223" s="29"/>
      <c r="HKJ223" s="29"/>
      <c r="HKK223" s="29"/>
      <c r="HKL223" s="29"/>
      <c r="HKM223" s="29"/>
      <c r="HKN223" s="29"/>
      <c r="HKO223" s="29"/>
      <c r="HKP223" s="29"/>
      <c r="HKQ223" s="29"/>
      <c r="HKR223" s="29"/>
      <c r="HKS223" s="29"/>
      <c r="HKT223" s="29"/>
      <c r="HKU223" s="29"/>
      <c r="HKV223" s="29"/>
      <c r="HKW223" s="29"/>
      <c r="HKX223" s="29"/>
      <c r="HKY223" s="29"/>
      <c r="HKZ223" s="29"/>
      <c r="HLA223" s="29"/>
      <c r="HLB223" s="29"/>
      <c r="HLC223" s="29"/>
      <c r="HLD223" s="29"/>
      <c r="HLE223" s="29"/>
      <c r="HLF223" s="29"/>
      <c r="HLG223" s="29"/>
      <c r="HLH223" s="29"/>
      <c r="HLI223" s="29"/>
      <c r="HLJ223" s="29"/>
      <c r="HLK223" s="29"/>
      <c r="HLL223" s="29"/>
      <c r="HLM223" s="29"/>
      <c r="HLN223" s="29"/>
      <c r="HLO223" s="29"/>
      <c r="HLP223" s="29"/>
      <c r="HLQ223" s="29"/>
      <c r="HLR223" s="29"/>
      <c r="HLS223" s="29"/>
      <c r="HLT223" s="29"/>
      <c r="HLU223" s="29"/>
      <c r="HLV223" s="29"/>
      <c r="HLW223" s="29"/>
      <c r="HLX223" s="29"/>
      <c r="HLY223" s="29"/>
      <c r="HLZ223" s="29"/>
      <c r="HMA223" s="29"/>
      <c r="HMB223" s="29"/>
      <c r="HMC223" s="29"/>
      <c r="HMD223" s="29"/>
      <c r="HME223" s="29"/>
      <c r="HMF223" s="29"/>
      <c r="HMG223" s="29"/>
      <c r="HMH223" s="29"/>
      <c r="HMI223" s="29"/>
      <c r="HMJ223" s="29"/>
      <c r="HMK223" s="29"/>
      <c r="HML223" s="29"/>
      <c r="HMM223" s="29"/>
      <c r="HMN223" s="29"/>
      <c r="HMO223" s="29"/>
      <c r="HMP223" s="29"/>
      <c r="HMQ223" s="29"/>
      <c r="HMR223" s="29"/>
      <c r="HMS223" s="29"/>
      <c r="HMT223" s="29"/>
      <c r="HMU223" s="29"/>
      <c r="HMV223" s="29"/>
      <c r="HMW223" s="29"/>
      <c r="HMX223" s="29"/>
      <c r="HMY223" s="29"/>
      <c r="HMZ223" s="29"/>
      <c r="HNA223" s="29"/>
      <c r="HNB223" s="29"/>
      <c r="HNC223" s="29"/>
      <c r="HND223" s="29"/>
      <c r="HNE223" s="29"/>
      <c r="HNF223" s="29"/>
      <c r="HNG223" s="29"/>
      <c r="HNH223" s="29"/>
      <c r="HNI223" s="29"/>
      <c r="HNJ223" s="29"/>
      <c r="HNK223" s="29"/>
      <c r="HNL223" s="29"/>
      <c r="HNM223" s="29"/>
      <c r="HNN223" s="29"/>
      <c r="HNO223" s="29"/>
      <c r="HNP223" s="29"/>
      <c r="HNQ223" s="29"/>
      <c r="HNR223" s="29"/>
      <c r="HNS223" s="29"/>
      <c r="HNT223" s="29"/>
      <c r="HNU223" s="29"/>
      <c r="HNV223" s="29"/>
      <c r="HNW223" s="29"/>
      <c r="HNX223" s="29"/>
      <c r="HNY223" s="29"/>
      <c r="HNZ223" s="29"/>
      <c r="HOA223" s="29"/>
      <c r="HOB223" s="29"/>
      <c r="HOC223" s="29"/>
      <c r="HOD223" s="29"/>
      <c r="HOE223" s="29"/>
      <c r="HOF223" s="29"/>
      <c r="HOG223" s="29"/>
      <c r="HOH223" s="29"/>
      <c r="HOI223" s="29"/>
      <c r="HOJ223" s="29"/>
      <c r="HOK223" s="29"/>
      <c r="HOL223" s="29"/>
      <c r="HOM223" s="29"/>
      <c r="HON223" s="29"/>
      <c r="HOO223" s="29"/>
      <c r="HOP223" s="29"/>
      <c r="HOQ223" s="29"/>
      <c r="HOR223" s="29"/>
      <c r="HOS223" s="29"/>
      <c r="HOT223" s="29"/>
      <c r="HOU223" s="29"/>
      <c r="HOV223" s="29"/>
      <c r="HOW223" s="29"/>
      <c r="HOX223" s="29"/>
      <c r="HOY223" s="29"/>
      <c r="HOZ223" s="29"/>
      <c r="HPA223" s="29"/>
      <c r="HPB223" s="29"/>
      <c r="HPC223" s="29"/>
      <c r="HPD223" s="29"/>
      <c r="HPE223" s="29"/>
      <c r="HPF223" s="29"/>
      <c r="HPG223" s="29"/>
      <c r="HPH223" s="29"/>
      <c r="HPI223" s="29"/>
      <c r="HPJ223" s="29"/>
      <c r="HPK223" s="29"/>
      <c r="HPL223" s="29"/>
      <c r="HPM223" s="29"/>
      <c r="HPN223" s="29"/>
      <c r="HPO223" s="29"/>
      <c r="HPP223" s="29"/>
      <c r="HPQ223" s="29"/>
      <c r="HPR223" s="29"/>
      <c r="HPS223" s="29"/>
      <c r="HPT223" s="29"/>
      <c r="HPU223" s="29"/>
      <c r="HPV223" s="29"/>
      <c r="HPW223" s="29"/>
      <c r="HPX223" s="29"/>
      <c r="HPY223" s="29"/>
      <c r="HPZ223" s="29"/>
      <c r="HQA223" s="29"/>
      <c r="HQB223" s="29"/>
      <c r="HQC223" s="29"/>
      <c r="HQD223" s="29"/>
      <c r="HQE223" s="29"/>
      <c r="HQF223" s="29"/>
      <c r="HQG223" s="29"/>
      <c r="HQH223" s="29"/>
      <c r="HQI223" s="29"/>
      <c r="HQJ223" s="29"/>
      <c r="HQK223" s="29"/>
      <c r="HQL223" s="29"/>
      <c r="HQM223" s="29"/>
      <c r="HQN223" s="29"/>
      <c r="HQO223" s="29"/>
      <c r="HQP223" s="29"/>
      <c r="HQQ223" s="29"/>
      <c r="HQR223" s="29"/>
      <c r="HQS223" s="29"/>
      <c r="HQT223" s="29"/>
      <c r="HQU223" s="29"/>
      <c r="HQV223" s="29"/>
      <c r="HQW223" s="29"/>
      <c r="HQX223" s="29"/>
      <c r="HQY223" s="29"/>
      <c r="HQZ223" s="29"/>
      <c r="HRA223" s="29"/>
      <c r="HRB223" s="29"/>
      <c r="HRC223" s="29"/>
      <c r="HRD223" s="29"/>
      <c r="HRE223" s="29"/>
      <c r="HRF223" s="29"/>
      <c r="HRG223" s="29"/>
      <c r="HRH223" s="29"/>
      <c r="HRI223" s="29"/>
      <c r="HRJ223" s="29"/>
      <c r="HRK223" s="29"/>
      <c r="HRL223" s="29"/>
      <c r="HRM223" s="29"/>
      <c r="HRN223" s="29"/>
      <c r="HRO223" s="29"/>
      <c r="HRP223" s="29"/>
      <c r="HRQ223" s="29"/>
      <c r="HRR223" s="29"/>
      <c r="HRS223" s="29"/>
      <c r="HRT223" s="29"/>
      <c r="HRU223" s="29"/>
      <c r="HRV223" s="29"/>
      <c r="HRW223" s="29"/>
      <c r="HRX223" s="29"/>
      <c r="HRY223" s="29"/>
      <c r="HRZ223" s="29"/>
      <c r="HSA223" s="29"/>
      <c r="HSB223" s="29"/>
      <c r="HSC223" s="29"/>
      <c r="HSD223" s="29"/>
      <c r="HSE223" s="29"/>
      <c r="HSF223" s="29"/>
      <c r="HSG223" s="29"/>
      <c r="HSH223" s="29"/>
      <c r="HSI223" s="29"/>
      <c r="HSJ223" s="29"/>
      <c r="HSK223" s="29"/>
      <c r="HSL223" s="29"/>
      <c r="HSM223" s="29"/>
      <c r="HSN223" s="29"/>
      <c r="HSO223" s="29"/>
      <c r="HSP223" s="29"/>
      <c r="HSQ223" s="29"/>
      <c r="HSR223" s="29"/>
      <c r="HSS223" s="29"/>
      <c r="HST223" s="29"/>
      <c r="HSU223" s="29"/>
      <c r="HSV223" s="29"/>
      <c r="HSW223" s="29"/>
      <c r="HSX223" s="29"/>
      <c r="HSY223" s="29"/>
      <c r="HSZ223" s="29"/>
      <c r="HTA223" s="29"/>
      <c r="HTB223" s="29"/>
      <c r="HTC223" s="29"/>
      <c r="HTD223" s="29"/>
      <c r="HTE223" s="29"/>
      <c r="HTF223" s="29"/>
      <c r="HTG223" s="29"/>
      <c r="HTH223" s="29"/>
      <c r="HTI223" s="29"/>
      <c r="HTJ223" s="29"/>
      <c r="HTK223" s="29"/>
      <c r="HTL223" s="29"/>
      <c r="HTM223" s="29"/>
      <c r="HTN223" s="29"/>
      <c r="HTO223" s="29"/>
      <c r="HTP223" s="29"/>
      <c r="HTQ223" s="29"/>
      <c r="HTR223" s="29"/>
      <c r="HTS223" s="29"/>
      <c r="HTT223" s="29"/>
      <c r="HTU223" s="29"/>
      <c r="HTV223" s="29"/>
      <c r="HTW223" s="29"/>
      <c r="HTX223" s="29"/>
      <c r="HTY223" s="29"/>
      <c r="HTZ223" s="29"/>
      <c r="HUA223" s="29"/>
      <c r="HUB223" s="29"/>
      <c r="HUC223" s="29"/>
      <c r="HUD223" s="29"/>
      <c r="HUE223" s="29"/>
      <c r="HUF223" s="29"/>
      <c r="HUG223" s="29"/>
      <c r="HUH223" s="29"/>
      <c r="HUI223" s="29"/>
      <c r="HUJ223" s="29"/>
      <c r="HUK223" s="29"/>
      <c r="HUL223" s="29"/>
      <c r="HUM223" s="29"/>
      <c r="HUN223" s="29"/>
      <c r="HUO223" s="29"/>
      <c r="HUP223" s="29"/>
      <c r="HUQ223" s="29"/>
      <c r="HUR223" s="29"/>
      <c r="HUS223" s="29"/>
      <c r="HUT223" s="29"/>
      <c r="HUU223" s="29"/>
      <c r="HUV223" s="29"/>
      <c r="HUW223" s="29"/>
      <c r="HUX223" s="29"/>
      <c r="HUY223" s="29"/>
      <c r="HUZ223" s="29"/>
      <c r="HVA223" s="29"/>
      <c r="HVB223" s="29"/>
      <c r="HVC223" s="29"/>
      <c r="HVD223" s="29"/>
      <c r="HVE223" s="29"/>
      <c r="HVF223" s="29"/>
      <c r="HVG223" s="29"/>
      <c r="HVH223" s="29"/>
      <c r="HVI223" s="29"/>
      <c r="HVJ223" s="29"/>
      <c r="HVK223" s="29"/>
      <c r="HVL223" s="29"/>
      <c r="HVM223" s="29"/>
      <c r="HVN223" s="29"/>
      <c r="HVO223" s="29"/>
      <c r="HVP223" s="29"/>
      <c r="HVQ223" s="29"/>
      <c r="HVR223" s="29"/>
      <c r="HVS223" s="29"/>
      <c r="HVT223" s="29"/>
      <c r="HVU223" s="29"/>
      <c r="HVV223" s="29"/>
      <c r="HVW223" s="29"/>
      <c r="HVX223" s="29"/>
      <c r="HVY223" s="29"/>
      <c r="HVZ223" s="29"/>
      <c r="HWA223" s="29"/>
      <c r="HWB223" s="29"/>
      <c r="HWC223" s="29"/>
      <c r="HWD223" s="29"/>
      <c r="HWE223" s="29"/>
      <c r="HWF223" s="29"/>
      <c r="HWG223" s="29"/>
      <c r="HWH223" s="29"/>
      <c r="HWI223" s="29"/>
      <c r="HWJ223" s="29"/>
      <c r="HWK223" s="29"/>
      <c r="HWL223" s="29"/>
      <c r="HWM223" s="29"/>
      <c r="HWN223" s="29"/>
      <c r="HWO223" s="29"/>
      <c r="HWP223" s="29"/>
      <c r="HWQ223" s="29"/>
      <c r="HWR223" s="29"/>
      <c r="HWS223" s="29"/>
      <c r="HWT223" s="29"/>
      <c r="HWU223" s="29"/>
      <c r="HWV223" s="29"/>
      <c r="HWW223" s="29"/>
      <c r="HWX223" s="29"/>
      <c r="HWY223" s="29"/>
      <c r="HWZ223" s="29"/>
      <c r="HXA223" s="29"/>
      <c r="HXB223" s="29"/>
      <c r="HXC223" s="29"/>
      <c r="HXD223" s="29"/>
      <c r="HXE223" s="29"/>
      <c r="HXF223" s="29"/>
      <c r="HXG223" s="29"/>
      <c r="HXH223" s="29"/>
      <c r="HXI223" s="29"/>
      <c r="HXJ223" s="29"/>
      <c r="HXK223" s="29"/>
      <c r="HXL223" s="29"/>
      <c r="HXM223" s="29"/>
      <c r="HXN223" s="29"/>
      <c r="HXO223" s="29"/>
      <c r="HXP223" s="29"/>
      <c r="HXQ223" s="29"/>
      <c r="HXR223" s="29"/>
      <c r="HXS223" s="29"/>
      <c r="HXT223" s="29"/>
      <c r="HXU223" s="29"/>
      <c r="HXV223" s="29"/>
      <c r="HXW223" s="29"/>
      <c r="HXX223" s="29"/>
      <c r="HXY223" s="29"/>
      <c r="HXZ223" s="29"/>
      <c r="HYA223" s="29"/>
      <c r="HYB223" s="29"/>
      <c r="HYC223" s="29"/>
      <c r="HYD223" s="29"/>
      <c r="HYE223" s="29"/>
      <c r="HYF223" s="29"/>
      <c r="HYG223" s="29"/>
      <c r="HYH223" s="29"/>
      <c r="HYI223" s="29"/>
      <c r="HYJ223" s="29"/>
      <c r="HYK223" s="29"/>
      <c r="HYL223" s="29"/>
      <c r="HYM223" s="29"/>
      <c r="HYN223" s="29"/>
      <c r="HYO223" s="29"/>
      <c r="HYP223" s="29"/>
      <c r="HYQ223" s="29"/>
      <c r="HYR223" s="29"/>
      <c r="HYS223" s="29"/>
      <c r="HYT223" s="29"/>
      <c r="HYU223" s="29"/>
      <c r="HYV223" s="29"/>
      <c r="HYW223" s="29"/>
      <c r="HYX223" s="29"/>
      <c r="HYY223" s="29"/>
      <c r="HYZ223" s="29"/>
      <c r="HZA223" s="29"/>
      <c r="HZB223" s="29"/>
      <c r="HZC223" s="29"/>
      <c r="HZD223" s="29"/>
      <c r="HZE223" s="29"/>
      <c r="HZF223" s="29"/>
      <c r="HZG223" s="29"/>
      <c r="HZH223" s="29"/>
      <c r="HZI223" s="29"/>
      <c r="HZJ223" s="29"/>
      <c r="HZK223" s="29"/>
      <c r="HZL223" s="29"/>
      <c r="HZM223" s="29"/>
      <c r="HZN223" s="29"/>
      <c r="HZO223" s="29"/>
      <c r="HZP223" s="29"/>
      <c r="HZQ223" s="29"/>
      <c r="HZR223" s="29"/>
      <c r="HZS223" s="29"/>
      <c r="HZT223" s="29"/>
      <c r="HZU223" s="29"/>
      <c r="HZV223" s="29"/>
      <c r="HZW223" s="29"/>
      <c r="HZX223" s="29"/>
      <c r="HZY223" s="29"/>
      <c r="HZZ223" s="29"/>
      <c r="IAA223" s="29"/>
      <c r="IAB223" s="29"/>
      <c r="IAC223" s="29"/>
      <c r="IAD223" s="29"/>
      <c r="IAE223" s="29"/>
      <c r="IAF223" s="29"/>
      <c r="IAG223" s="29"/>
      <c r="IAH223" s="29"/>
      <c r="IAI223" s="29"/>
      <c r="IAJ223" s="29"/>
      <c r="IAK223" s="29"/>
      <c r="IAL223" s="29"/>
      <c r="IAM223" s="29"/>
      <c r="IAN223" s="29"/>
      <c r="IAO223" s="29"/>
      <c r="IAP223" s="29"/>
      <c r="IAQ223" s="29"/>
      <c r="IAR223" s="29"/>
      <c r="IAS223" s="29"/>
      <c r="IAT223" s="29"/>
      <c r="IAU223" s="29"/>
      <c r="IAV223" s="29"/>
      <c r="IAW223" s="29"/>
      <c r="IAX223" s="29"/>
      <c r="IAY223" s="29"/>
      <c r="IAZ223" s="29"/>
      <c r="IBA223" s="29"/>
      <c r="IBB223" s="29"/>
      <c r="IBC223" s="29"/>
      <c r="IBD223" s="29"/>
      <c r="IBE223" s="29"/>
      <c r="IBF223" s="29"/>
      <c r="IBG223" s="29"/>
      <c r="IBH223" s="29"/>
      <c r="IBI223" s="29"/>
      <c r="IBJ223" s="29"/>
      <c r="IBK223" s="29"/>
      <c r="IBL223" s="29"/>
      <c r="IBM223" s="29"/>
      <c r="IBN223" s="29"/>
      <c r="IBO223" s="29"/>
      <c r="IBP223" s="29"/>
      <c r="IBQ223" s="29"/>
      <c r="IBR223" s="29"/>
      <c r="IBS223" s="29"/>
      <c r="IBT223" s="29"/>
      <c r="IBU223" s="29"/>
      <c r="IBV223" s="29"/>
      <c r="IBW223" s="29"/>
      <c r="IBX223" s="29"/>
      <c r="IBY223" s="29"/>
      <c r="IBZ223" s="29"/>
      <c r="ICA223" s="29"/>
      <c r="ICB223" s="29"/>
      <c r="ICC223" s="29"/>
      <c r="ICD223" s="29"/>
      <c r="ICE223" s="29"/>
      <c r="ICF223" s="29"/>
      <c r="ICG223" s="29"/>
      <c r="ICH223" s="29"/>
      <c r="ICI223" s="29"/>
      <c r="ICJ223" s="29"/>
      <c r="ICK223" s="29"/>
      <c r="ICL223" s="29"/>
      <c r="ICM223" s="29"/>
      <c r="ICN223" s="29"/>
      <c r="ICO223" s="29"/>
      <c r="ICP223" s="29"/>
      <c r="ICQ223" s="29"/>
      <c r="ICR223" s="29"/>
      <c r="ICS223" s="29"/>
      <c r="ICT223" s="29"/>
      <c r="ICU223" s="29"/>
      <c r="ICV223" s="29"/>
      <c r="ICW223" s="29"/>
      <c r="ICX223" s="29"/>
      <c r="ICY223" s="29"/>
      <c r="ICZ223" s="29"/>
      <c r="IDA223" s="29"/>
      <c r="IDB223" s="29"/>
      <c r="IDC223" s="29"/>
      <c r="IDD223" s="29"/>
      <c r="IDE223" s="29"/>
      <c r="IDF223" s="29"/>
      <c r="IDG223" s="29"/>
      <c r="IDH223" s="29"/>
      <c r="IDI223" s="29"/>
      <c r="IDJ223" s="29"/>
      <c r="IDK223" s="29"/>
      <c r="IDL223" s="29"/>
      <c r="IDM223" s="29"/>
      <c r="IDN223" s="29"/>
      <c r="IDO223" s="29"/>
      <c r="IDP223" s="29"/>
      <c r="IDQ223" s="29"/>
      <c r="IDR223" s="29"/>
      <c r="IDS223" s="29"/>
      <c r="IDT223" s="29"/>
      <c r="IDU223" s="29"/>
      <c r="IDV223" s="29"/>
      <c r="IDW223" s="29"/>
      <c r="IDX223" s="29"/>
      <c r="IDY223" s="29"/>
      <c r="IDZ223" s="29"/>
      <c r="IEA223" s="29"/>
      <c r="IEB223" s="29"/>
      <c r="IEC223" s="29"/>
      <c r="IED223" s="29"/>
      <c r="IEE223" s="29"/>
      <c r="IEF223" s="29"/>
      <c r="IEG223" s="29"/>
      <c r="IEH223" s="29"/>
      <c r="IEI223" s="29"/>
      <c r="IEJ223" s="29"/>
      <c r="IEK223" s="29"/>
      <c r="IEL223" s="29"/>
      <c r="IEM223" s="29"/>
      <c r="IEN223" s="29"/>
      <c r="IEO223" s="29"/>
      <c r="IEP223" s="29"/>
      <c r="IEQ223" s="29"/>
      <c r="IER223" s="29"/>
      <c r="IES223" s="29"/>
      <c r="IET223" s="29"/>
      <c r="IEU223" s="29"/>
      <c r="IEV223" s="29"/>
      <c r="IEW223" s="29"/>
      <c r="IEX223" s="29"/>
      <c r="IEY223" s="29"/>
      <c r="IEZ223" s="29"/>
      <c r="IFA223" s="29"/>
      <c r="IFB223" s="29"/>
      <c r="IFC223" s="29"/>
      <c r="IFD223" s="29"/>
      <c r="IFE223" s="29"/>
      <c r="IFF223" s="29"/>
      <c r="IFG223" s="29"/>
      <c r="IFH223" s="29"/>
      <c r="IFI223" s="29"/>
      <c r="IFJ223" s="29"/>
      <c r="IFK223" s="29"/>
      <c r="IFL223" s="29"/>
      <c r="IFM223" s="29"/>
      <c r="IFN223" s="29"/>
      <c r="IFO223" s="29"/>
      <c r="IFP223" s="29"/>
      <c r="IFQ223" s="29"/>
      <c r="IFR223" s="29"/>
      <c r="IFS223" s="29"/>
      <c r="IFT223" s="29"/>
      <c r="IFU223" s="29"/>
      <c r="IFV223" s="29"/>
      <c r="IFW223" s="29"/>
      <c r="IFX223" s="29"/>
      <c r="IFY223" s="29"/>
      <c r="IFZ223" s="29"/>
      <c r="IGA223" s="29"/>
      <c r="IGB223" s="29"/>
      <c r="IGC223" s="29"/>
      <c r="IGD223" s="29"/>
      <c r="IGE223" s="29"/>
      <c r="IGF223" s="29"/>
      <c r="IGG223" s="29"/>
      <c r="IGH223" s="29"/>
      <c r="IGI223" s="29"/>
      <c r="IGJ223" s="29"/>
      <c r="IGK223" s="29"/>
      <c r="IGL223" s="29"/>
      <c r="IGM223" s="29"/>
      <c r="IGN223" s="29"/>
      <c r="IGO223" s="29"/>
      <c r="IGP223" s="29"/>
      <c r="IGQ223" s="29"/>
      <c r="IGR223" s="29"/>
      <c r="IGS223" s="29"/>
      <c r="IGT223" s="29"/>
      <c r="IGU223" s="29"/>
      <c r="IGV223" s="29"/>
      <c r="IGW223" s="29"/>
      <c r="IGX223" s="29"/>
      <c r="IGY223" s="29"/>
      <c r="IGZ223" s="29"/>
      <c r="IHA223" s="29"/>
      <c r="IHB223" s="29"/>
      <c r="IHC223" s="29"/>
      <c r="IHD223" s="29"/>
      <c r="IHE223" s="29"/>
      <c r="IHF223" s="29"/>
      <c r="IHG223" s="29"/>
      <c r="IHH223" s="29"/>
      <c r="IHI223" s="29"/>
      <c r="IHJ223" s="29"/>
      <c r="IHK223" s="29"/>
      <c r="IHL223" s="29"/>
      <c r="IHM223" s="29"/>
      <c r="IHN223" s="29"/>
      <c r="IHO223" s="29"/>
      <c r="IHP223" s="29"/>
      <c r="IHQ223" s="29"/>
      <c r="IHR223" s="29"/>
      <c r="IHS223" s="29"/>
      <c r="IHT223" s="29"/>
      <c r="IHU223" s="29"/>
      <c r="IHV223" s="29"/>
      <c r="IHW223" s="29"/>
      <c r="IHX223" s="29"/>
      <c r="IHY223" s="29"/>
      <c r="IHZ223" s="29"/>
      <c r="IIA223" s="29"/>
      <c r="IIB223" s="29"/>
      <c r="IIC223" s="29"/>
      <c r="IID223" s="29"/>
      <c r="IIE223" s="29"/>
      <c r="IIF223" s="29"/>
      <c r="IIG223" s="29"/>
      <c r="IIH223" s="29"/>
      <c r="III223" s="29"/>
      <c r="IIJ223" s="29"/>
      <c r="IIK223" s="29"/>
      <c r="IIL223" s="29"/>
      <c r="IIM223" s="29"/>
      <c r="IIN223" s="29"/>
      <c r="IIO223" s="29"/>
      <c r="IIP223" s="29"/>
      <c r="IIQ223" s="29"/>
      <c r="IIR223" s="29"/>
      <c r="IIS223" s="29"/>
      <c r="IIT223" s="29"/>
      <c r="IIU223" s="29"/>
      <c r="IIV223" s="29"/>
      <c r="IIW223" s="29"/>
      <c r="IIX223" s="29"/>
      <c r="IIY223" s="29"/>
      <c r="IIZ223" s="29"/>
      <c r="IJA223" s="29"/>
      <c r="IJB223" s="29"/>
      <c r="IJC223" s="29"/>
      <c r="IJD223" s="29"/>
      <c r="IJE223" s="29"/>
      <c r="IJF223" s="29"/>
      <c r="IJG223" s="29"/>
      <c r="IJH223" s="29"/>
      <c r="IJI223" s="29"/>
      <c r="IJJ223" s="29"/>
      <c r="IJK223" s="29"/>
      <c r="IJL223" s="29"/>
      <c r="IJM223" s="29"/>
      <c r="IJN223" s="29"/>
      <c r="IJO223" s="29"/>
      <c r="IJP223" s="29"/>
      <c r="IJQ223" s="29"/>
      <c r="IJR223" s="29"/>
      <c r="IJS223" s="29"/>
      <c r="IJT223" s="29"/>
      <c r="IJU223" s="29"/>
      <c r="IJV223" s="29"/>
      <c r="IJW223" s="29"/>
      <c r="IJX223" s="29"/>
      <c r="IJY223" s="29"/>
      <c r="IJZ223" s="29"/>
      <c r="IKA223" s="29"/>
      <c r="IKB223" s="29"/>
      <c r="IKC223" s="29"/>
      <c r="IKD223" s="29"/>
      <c r="IKE223" s="29"/>
      <c r="IKF223" s="29"/>
      <c r="IKG223" s="29"/>
      <c r="IKH223" s="29"/>
      <c r="IKI223" s="29"/>
      <c r="IKJ223" s="29"/>
      <c r="IKK223" s="29"/>
      <c r="IKL223" s="29"/>
      <c r="IKM223" s="29"/>
      <c r="IKN223" s="29"/>
      <c r="IKO223" s="29"/>
      <c r="IKP223" s="29"/>
      <c r="IKQ223" s="29"/>
      <c r="IKR223" s="29"/>
      <c r="IKS223" s="29"/>
      <c r="IKT223" s="29"/>
      <c r="IKU223" s="29"/>
      <c r="IKV223" s="29"/>
      <c r="IKW223" s="29"/>
      <c r="IKX223" s="29"/>
      <c r="IKY223" s="29"/>
      <c r="IKZ223" s="29"/>
      <c r="ILA223" s="29"/>
      <c r="ILB223" s="29"/>
      <c r="ILC223" s="29"/>
      <c r="ILD223" s="29"/>
      <c r="ILE223" s="29"/>
      <c r="ILF223" s="29"/>
      <c r="ILG223" s="29"/>
      <c r="ILH223" s="29"/>
      <c r="ILI223" s="29"/>
      <c r="ILJ223" s="29"/>
      <c r="ILK223" s="29"/>
      <c r="ILL223" s="29"/>
      <c r="ILM223" s="29"/>
      <c r="ILN223" s="29"/>
      <c r="ILO223" s="29"/>
      <c r="ILP223" s="29"/>
      <c r="ILQ223" s="29"/>
      <c r="ILR223" s="29"/>
      <c r="ILS223" s="29"/>
      <c r="ILT223" s="29"/>
      <c r="ILU223" s="29"/>
      <c r="ILV223" s="29"/>
      <c r="ILW223" s="29"/>
      <c r="ILX223" s="29"/>
      <c r="ILY223" s="29"/>
      <c r="ILZ223" s="29"/>
      <c r="IMA223" s="29"/>
      <c r="IMB223" s="29"/>
      <c r="IMC223" s="29"/>
      <c r="IMD223" s="29"/>
      <c r="IME223" s="29"/>
      <c r="IMF223" s="29"/>
      <c r="IMG223" s="29"/>
      <c r="IMH223" s="29"/>
      <c r="IMI223" s="29"/>
      <c r="IMJ223" s="29"/>
      <c r="IMK223" s="29"/>
      <c r="IML223" s="29"/>
      <c r="IMM223" s="29"/>
      <c r="IMN223" s="29"/>
      <c r="IMO223" s="29"/>
      <c r="IMP223" s="29"/>
      <c r="IMQ223" s="29"/>
      <c r="IMR223" s="29"/>
      <c r="IMS223" s="29"/>
      <c r="IMT223" s="29"/>
      <c r="IMU223" s="29"/>
      <c r="IMV223" s="29"/>
      <c r="IMW223" s="29"/>
      <c r="IMX223" s="29"/>
      <c r="IMY223" s="29"/>
      <c r="IMZ223" s="29"/>
      <c r="INA223" s="29"/>
      <c r="INB223" s="29"/>
      <c r="INC223" s="29"/>
      <c r="IND223" s="29"/>
      <c r="INE223" s="29"/>
      <c r="INF223" s="29"/>
      <c r="ING223" s="29"/>
      <c r="INH223" s="29"/>
      <c r="INI223" s="29"/>
      <c r="INJ223" s="29"/>
      <c r="INK223" s="29"/>
      <c r="INL223" s="29"/>
      <c r="INM223" s="29"/>
      <c r="INN223" s="29"/>
      <c r="INO223" s="29"/>
      <c r="INP223" s="29"/>
      <c r="INQ223" s="29"/>
      <c r="INR223" s="29"/>
      <c r="INS223" s="29"/>
      <c r="INT223" s="29"/>
      <c r="INU223" s="29"/>
      <c r="INV223" s="29"/>
      <c r="INW223" s="29"/>
      <c r="INX223" s="29"/>
      <c r="INY223" s="29"/>
      <c r="INZ223" s="29"/>
      <c r="IOA223" s="29"/>
      <c r="IOB223" s="29"/>
      <c r="IOC223" s="29"/>
      <c r="IOD223" s="29"/>
      <c r="IOE223" s="29"/>
      <c r="IOF223" s="29"/>
      <c r="IOG223" s="29"/>
      <c r="IOH223" s="29"/>
      <c r="IOI223" s="29"/>
      <c r="IOJ223" s="29"/>
      <c r="IOK223" s="29"/>
      <c r="IOL223" s="29"/>
      <c r="IOM223" s="29"/>
      <c r="ION223" s="29"/>
      <c r="IOO223" s="29"/>
      <c r="IOP223" s="29"/>
      <c r="IOQ223" s="29"/>
      <c r="IOR223" s="29"/>
      <c r="IOS223" s="29"/>
      <c r="IOT223" s="29"/>
      <c r="IOU223" s="29"/>
      <c r="IOV223" s="29"/>
      <c r="IOW223" s="29"/>
      <c r="IOX223" s="29"/>
      <c r="IOY223" s="29"/>
      <c r="IOZ223" s="29"/>
      <c r="IPA223" s="29"/>
      <c r="IPB223" s="29"/>
      <c r="IPC223" s="29"/>
      <c r="IPD223" s="29"/>
      <c r="IPE223" s="29"/>
      <c r="IPF223" s="29"/>
      <c r="IPG223" s="29"/>
      <c r="IPH223" s="29"/>
      <c r="IPI223" s="29"/>
      <c r="IPJ223" s="29"/>
      <c r="IPK223" s="29"/>
      <c r="IPL223" s="29"/>
      <c r="IPM223" s="29"/>
      <c r="IPN223" s="29"/>
      <c r="IPO223" s="29"/>
      <c r="IPP223" s="29"/>
      <c r="IPQ223" s="29"/>
      <c r="IPR223" s="29"/>
      <c r="IPS223" s="29"/>
      <c r="IPT223" s="29"/>
      <c r="IPU223" s="29"/>
      <c r="IPV223" s="29"/>
      <c r="IPW223" s="29"/>
      <c r="IPX223" s="29"/>
      <c r="IPY223" s="29"/>
      <c r="IPZ223" s="29"/>
      <c r="IQA223" s="29"/>
      <c r="IQB223" s="29"/>
      <c r="IQC223" s="29"/>
      <c r="IQD223" s="29"/>
      <c r="IQE223" s="29"/>
      <c r="IQF223" s="29"/>
      <c r="IQG223" s="29"/>
      <c r="IQH223" s="29"/>
      <c r="IQI223" s="29"/>
      <c r="IQJ223" s="29"/>
      <c r="IQK223" s="29"/>
      <c r="IQL223" s="29"/>
      <c r="IQM223" s="29"/>
      <c r="IQN223" s="29"/>
      <c r="IQO223" s="29"/>
      <c r="IQP223" s="29"/>
      <c r="IQQ223" s="29"/>
      <c r="IQR223" s="29"/>
      <c r="IQS223" s="29"/>
      <c r="IQT223" s="29"/>
      <c r="IQU223" s="29"/>
      <c r="IQV223" s="29"/>
      <c r="IQW223" s="29"/>
      <c r="IQX223" s="29"/>
      <c r="IQY223" s="29"/>
      <c r="IQZ223" s="29"/>
      <c r="IRA223" s="29"/>
      <c r="IRB223" s="29"/>
      <c r="IRC223" s="29"/>
      <c r="IRD223" s="29"/>
      <c r="IRE223" s="29"/>
      <c r="IRF223" s="29"/>
      <c r="IRG223" s="29"/>
      <c r="IRH223" s="29"/>
      <c r="IRI223" s="29"/>
      <c r="IRJ223" s="29"/>
      <c r="IRK223" s="29"/>
      <c r="IRL223" s="29"/>
      <c r="IRM223" s="29"/>
      <c r="IRN223" s="29"/>
      <c r="IRO223" s="29"/>
      <c r="IRP223" s="29"/>
      <c r="IRQ223" s="29"/>
      <c r="IRR223" s="29"/>
      <c r="IRS223" s="29"/>
      <c r="IRT223" s="29"/>
      <c r="IRU223" s="29"/>
      <c r="IRV223" s="29"/>
      <c r="IRW223" s="29"/>
      <c r="IRX223" s="29"/>
      <c r="IRY223" s="29"/>
      <c r="IRZ223" s="29"/>
      <c r="ISA223" s="29"/>
      <c r="ISB223" s="29"/>
      <c r="ISC223" s="29"/>
      <c r="ISD223" s="29"/>
      <c r="ISE223" s="29"/>
      <c r="ISF223" s="29"/>
      <c r="ISG223" s="29"/>
      <c r="ISH223" s="29"/>
      <c r="ISI223" s="29"/>
      <c r="ISJ223" s="29"/>
      <c r="ISK223" s="29"/>
      <c r="ISL223" s="29"/>
      <c r="ISM223" s="29"/>
      <c r="ISN223" s="29"/>
      <c r="ISO223" s="29"/>
      <c r="ISP223" s="29"/>
      <c r="ISQ223" s="29"/>
      <c r="ISR223" s="29"/>
      <c r="ISS223" s="29"/>
      <c r="IST223" s="29"/>
      <c r="ISU223" s="29"/>
      <c r="ISV223" s="29"/>
      <c r="ISW223" s="29"/>
      <c r="ISX223" s="29"/>
      <c r="ISY223" s="29"/>
      <c r="ISZ223" s="29"/>
      <c r="ITA223" s="29"/>
      <c r="ITB223" s="29"/>
      <c r="ITC223" s="29"/>
      <c r="ITD223" s="29"/>
      <c r="ITE223" s="29"/>
      <c r="ITF223" s="29"/>
      <c r="ITG223" s="29"/>
      <c r="ITH223" s="29"/>
      <c r="ITI223" s="29"/>
      <c r="ITJ223" s="29"/>
      <c r="ITK223" s="29"/>
      <c r="ITL223" s="29"/>
      <c r="ITM223" s="29"/>
      <c r="ITN223" s="29"/>
      <c r="ITO223" s="29"/>
      <c r="ITP223" s="29"/>
      <c r="ITQ223" s="29"/>
      <c r="ITR223" s="29"/>
      <c r="ITS223" s="29"/>
      <c r="ITT223" s="29"/>
      <c r="ITU223" s="29"/>
      <c r="ITV223" s="29"/>
      <c r="ITW223" s="29"/>
      <c r="ITX223" s="29"/>
      <c r="ITY223" s="29"/>
      <c r="ITZ223" s="29"/>
      <c r="IUA223" s="29"/>
      <c r="IUB223" s="29"/>
      <c r="IUC223" s="29"/>
      <c r="IUD223" s="29"/>
      <c r="IUE223" s="29"/>
      <c r="IUF223" s="29"/>
      <c r="IUG223" s="29"/>
      <c r="IUH223" s="29"/>
      <c r="IUI223" s="29"/>
      <c r="IUJ223" s="29"/>
      <c r="IUK223" s="29"/>
      <c r="IUL223" s="29"/>
      <c r="IUM223" s="29"/>
      <c r="IUN223" s="29"/>
      <c r="IUO223" s="29"/>
      <c r="IUP223" s="29"/>
      <c r="IUQ223" s="29"/>
      <c r="IUR223" s="29"/>
      <c r="IUS223" s="29"/>
      <c r="IUT223" s="29"/>
      <c r="IUU223" s="29"/>
      <c r="IUV223" s="29"/>
      <c r="IUW223" s="29"/>
      <c r="IUX223" s="29"/>
      <c r="IUY223" s="29"/>
      <c r="IUZ223" s="29"/>
      <c r="IVA223" s="29"/>
      <c r="IVB223" s="29"/>
      <c r="IVC223" s="29"/>
      <c r="IVD223" s="29"/>
      <c r="IVE223" s="29"/>
      <c r="IVF223" s="29"/>
      <c r="IVG223" s="29"/>
      <c r="IVH223" s="29"/>
      <c r="IVI223" s="29"/>
      <c r="IVJ223" s="29"/>
      <c r="IVK223" s="29"/>
      <c r="IVL223" s="29"/>
      <c r="IVM223" s="29"/>
      <c r="IVN223" s="29"/>
      <c r="IVO223" s="29"/>
      <c r="IVP223" s="29"/>
      <c r="IVQ223" s="29"/>
      <c r="IVR223" s="29"/>
      <c r="IVS223" s="29"/>
      <c r="IVT223" s="29"/>
      <c r="IVU223" s="29"/>
      <c r="IVV223" s="29"/>
      <c r="IVW223" s="29"/>
      <c r="IVX223" s="29"/>
      <c r="IVY223" s="29"/>
      <c r="IVZ223" s="29"/>
      <c r="IWA223" s="29"/>
      <c r="IWB223" s="29"/>
      <c r="IWC223" s="29"/>
      <c r="IWD223" s="29"/>
      <c r="IWE223" s="29"/>
      <c r="IWF223" s="29"/>
      <c r="IWG223" s="29"/>
      <c r="IWH223" s="29"/>
      <c r="IWI223" s="29"/>
      <c r="IWJ223" s="29"/>
      <c r="IWK223" s="29"/>
      <c r="IWL223" s="29"/>
      <c r="IWM223" s="29"/>
      <c r="IWN223" s="29"/>
      <c r="IWO223" s="29"/>
      <c r="IWP223" s="29"/>
      <c r="IWQ223" s="29"/>
      <c r="IWR223" s="29"/>
      <c r="IWS223" s="29"/>
      <c r="IWT223" s="29"/>
      <c r="IWU223" s="29"/>
      <c r="IWV223" s="29"/>
      <c r="IWW223" s="29"/>
      <c r="IWX223" s="29"/>
      <c r="IWY223" s="29"/>
      <c r="IWZ223" s="29"/>
      <c r="IXA223" s="29"/>
      <c r="IXB223" s="29"/>
      <c r="IXC223" s="29"/>
      <c r="IXD223" s="29"/>
      <c r="IXE223" s="29"/>
      <c r="IXF223" s="29"/>
      <c r="IXG223" s="29"/>
      <c r="IXH223" s="29"/>
      <c r="IXI223" s="29"/>
      <c r="IXJ223" s="29"/>
      <c r="IXK223" s="29"/>
      <c r="IXL223" s="29"/>
      <c r="IXM223" s="29"/>
      <c r="IXN223" s="29"/>
      <c r="IXO223" s="29"/>
      <c r="IXP223" s="29"/>
      <c r="IXQ223" s="29"/>
      <c r="IXR223" s="29"/>
      <c r="IXS223" s="29"/>
      <c r="IXT223" s="29"/>
      <c r="IXU223" s="29"/>
      <c r="IXV223" s="29"/>
      <c r="IXW223" s="29"/>
      <c r="IXX223" s="29"/>
      <c r="IXY223" s="29"/>
      <c r="IXZ223" s="29"/>
      <c r="IYA223" s="29"/>
      <c r="IYB223" s="29"/>
      <c r="IYC223" s="29"/>
      <c r="IYD223" s="29"/>
      <c r="IYE223" s="29"/>
      <c r="IYF223" s="29"/>
      <c r="IYG223" s="29"/>
      <c r="IYH223" s="29"/>
      <c r="IYI223" s="29"/>
      <c r="IYJ223" s="29"/>
      <c r="IYK223" s="29"/>
      <c r="IYL223" s="29"/>
      <c r="IYM223" s="29"/>
      <c r="IYN223" s="29"/>
      <c r="IYO223" s="29"/>
      <c r="IYP223" s="29"/>
      <c r="IYQ223" s="29"/>
      <c r="IYR223" s="29"/>
      <c r="IYS223" s="29"/>
      <c r="IYT223" s="29"/>
      <c r="IYU223" s="29"/>
      <c r="IYV223" s="29"/>
      <c r="IYW223" s="29"/>
      <c r="IYX223" s="29"/>
      <c r="IYY223" s="29"/>
      <c r="IYZ223" s="29"/>
      <c r="IZA223" s="29"/>
      <c r="IZB223" s="29"/>
      <c r="IZC223" s="29"/>
      <c r="IZD223" s="29"/>
      <c r="IZE223" s="29"/>
      <c r="IZF223" s="29"/>
      <c r="IZG223" s="29"/>
      <c r="IZH223" s="29"/>
      <c r="IZI223" s="29"/>
      <c r="IZJ223" s="29"/>
      <c r="IZK223" s="29"/>
      <c r="IZL223" s="29"/>
      <c r="IZM223" s="29"/>
      <c r="IZN223" s="29"/>
      <c r="IZO223" s="29"/>
      <c r="IZP223" s="29"/>
      <c r="IZQ223" s="29"/>
      <c r="IZR223" s="29"/>
      <c r="IZS223" s="29"/>
      <c r="IZT223" s="29"/>
      <c r="IZU223" s="29"/>
      <c r="IZV223" s="29"/>
      <c r="IZW223" s="29"/>
      <c r="IZX223" s="29"/>
      <c r="IZY223" s="29"/>
      <c r="IZZ223" s="29"/>
      <c r="JAA223" s="29"/>
      <c r="JAB223" s="29"/>
      <c r="JAC223" s="29"/>
      <c r="JAD223" s="29"/>
      <c r="JAE223" s="29"/>
      <c r="JAF223" s="29"/>
      <c r="JAG223" s="29"/>
      <c r="JAH223" s="29"/>
      <c r="JAI223" s="29"/>
      <c r="JAJ223" s="29"/>
      <c r="JAK223" s="29"/>
      <c r="JAL223" s="29"/>
      <c r="JAM223" s="29"/>
      <c r="JAN223" s="29"/>
      <c r="JAO223" s="29"/>
      <c r="JAP223" s="29"/>
      <c r="JAQ223" s="29"/>
      <c r="JAR223" s="29"/>
      <c r="JAS223" s="29"/>
      <c r="JAT223" s="29"/>
      <c r="JAU223" s="29"/>
      <c r="JAV223" s="29"/>
      <c r="JAW223" s="29"/>
      <c r="JAX223" s="29"/>
      <c r="JAY223" s="29"/>
      <c r="JAZ223" s="29"/>
      <c r="JBA223" s="29"/>
      <c r="JBB223" s="29"/>
      <c r="JBC223" s="29"/>
      <c r="JBD223" s="29"/>
      <c r="JBE223" s="29"/>
      <c r="JBF223" s="29"/>
      <c r="JBG223" s="29"/>
      <c r="JBH223" s="29"/>
      <c r="JBI223" s="29"/>
      <c r="JBJ223" s="29"/>
      <c r="JBK223" s="29"/>
      <c r="JBL223" s="29"/>
      <c r="JBM223" s="29"/>
      <c r="JBN223" s="29"/>
      <c r="JBO223" s="29"/>
      <c r="JBP223" s="29"/>
      <c r="JBQ223" s="29"/>
      <c r="JBR223" s="29"/>
      <c r="JBS223" s="29"/>
      <c r="JBT223" s="29"/>
      <c r="JBU223" s="29"/>
      <c r="JBV223" s="29"/>
      <c r="JBW223" s="29"/>
      <c r="JBX223" s="29"/>
      <c r="JBY223" s="29"/>
      <c r="JBZ223" s="29"/>
      <c r="JCA223" s="29"/>
      <c r="JCB223" s="29"/>
      <c r="JCC223" s="29"/>
      <c r="JCD223" s="29"/>
      <c r="JCE223" s="29"/>
      <c r="JCF223" s="29"/>
      <c r="JCG223" s="29"/>
      <c r="JCH223" s="29"/>
      <c r="JCI223" s="29"/>
      <c r="JCJ223" s="29"/>
      <c r="JCK223" s="29"/>
      <c r="JCL223" s="29"/>
      <c r="JCM223" s="29"/>
      <c r="JCN223" s="29"/>
      <c r="JCO223" s="29"/>
      <c r="JCP223" s="29"/>
      <c r="JCQ223" s="29"/>
      <c r="JCR223" s="29"/>
      <c r="JCS223" s="29"/>
      <c r="JCT223" s="29"/>
      <c r="JCU223" s="29"/>
      <c r="JCV223" s="29"/>
      <c r="JCW223" s="29"/>
      <c r="JCX223" s="29"/>
      <c r="JCY223" s="29"/>
      <c r="JCZ223" s="29"/>
      <c r="JDA223" s="29"/>
      <c r="JDB223" s="29"/>
      <c r="JDC223" s="29"/>
      <c r="JDD223" s="29"/>
      <c r="JDE223" s="29"/>
      <c r="JDF223" s="29"/>
      <c r="JDG223" s="29"/>
      <c r="JDH223" s="29"/>
      <c r="JDI223" s="29"/>
      <c r="JDJ223" s="29"/>
      <c r="JDK223" s="29"/>
      <c r="JDL223" s="29"/>
      <c r="JDM223" s="29"/>
      <c r="JDN223" s="29"/>
      <c r="JDO223" s="29"/>
      <c r="JDP223" s="29"/>
      <c r="JDQ223" s="29"/>
      <c r="JDR223" s="29"/>
      <c r="JDS223" s="29"/>
      <c r="JDT223" s="29"/>
      <c r="JDU223" s="29"/>
      <c r="JDV223" s="29"/>
      <c r="JDW223" s="29"/>
      <c r="JDX223" s="29"/>
      <c r="JDY223" s="29"/>
      <c r="JDZ223" s="29"/>
      <c r="JEA223" s="29"/>
      <c r="JEB223" s="29"/>
      <c r="JEC223" s="29"/>
      <c r="JED223" s="29"/>
      <c r="JEE223" s="29"/>
      <c r="JEF223" s="29"/>
      <c r="JEG223" s="29"/>
      <c r="JEH223" s="29"/>
      <c r="JEI223" s="29"/>
      <c r="JEJ223" s="29"/>
      <c r="JEK223" s="29"/>
      <c r="JEL223" s="29"/>
      <c r="JEM223" s="29"/>
      <c r="JEN223" s="29"/>
      <c r="JEO223" s="29"/>
      <c r="JEP223" s="29"/>
      <c r="JEQ223" s="29"/>
      <c r="JER223" s="29"/>
      <c r="JES223" s="29"/>
      <c r="JET223" s="29"/>
      <c r="JEU223" s="29"/>
      <c r="JEV223" s="29"/>
      <c r="JEW223" s="29"/>
      <c r="JEX223" s="29"/>
      <c r="JEY223" s="29"/>
      <c r="JEZ223" s="29"/>
      <c r="JFA223" s="29"/>
      <c r="JFB223" s="29"/>
      <c r="JFC223" s="29"/>
      <c r="JFD223" s="29"/>
      <c r="JFE223" s="29"/>
      <c r="JFF223" s="29"/>
      <c r="JFG223" s="29"/>
      <c r="JFH223" s="29"/>
      <c r="JFI223" s="29"/>
      <c r="JFJ223" s="29"/>
      <c r="JFK223" s="29"/>
      <c r="JFL223" s="29"/>
      <c r="JFM223" s="29"/>
      <c r="JFN223" s="29"/>
      <c r="JFO223" s="29"/>
      <c r="JFP223" s="29"/>
      <c r="JFQ223" s="29"/>
      <c r="JFR223" s="29"/>
      <c r="JFS223" s="29"/>
      <c r="JFT223" s="29"/>
      <c r="JFU223" s="29"/>
      <c r="JFV223" s="29"/>
      <c r="JFW223" s="29"/>
      <c r="JFX223" s="29"/>
      <c r="JFY223" s="29"/>
      <c r="JFZ223" s="29"/>
      <c r="JGA223" s="29"/>
      <c r="JGB223" s="29"/>
      <c r="JGC223" s="29"/>
      <c r="JGD223" s="29"/>
      <c r="JGE223" s="29"/>
      <c r="JGF223" s="29"/>
      <c r="JGG223" s="29"/>
      <c r="JGH223" s="29"/>
      <c r="JGI223" s="29"/>
      <c r="JGJ223" s="29"/>
      <c r="JGK223" s="29"/>
      <c r="JGL223" s="29"/>
      <c r="JGM223" s="29"/>
      <c r="JGN223" s="29"/>
      <c r="JGO223" s="29"/>
      <c r="JGP223" s="29"/>
      <c r="JGQ223" s="29"/>
      <c r="JGR223" s="29"/>
      <c r="JGS223" s="29"/>
      <c r="JGT223" s="29"/>
      <c r="JGU223" s="29"/>
      <c r="JGV223" s="29"/>
      <c r="JGW223" s="29"/>
      <c r="JGX223" s="29"/>
      <c r="JGY223" s="29"/>
      <c r="JGZ223" s="29"/>
      <c r="JHA223" s="29"/>
      <c r="JHB223" s="29"/>
      <c r="JHC223" s="29"/>
      <c r="JHD223" s="29"/>
      <c r="JHE223" s="29"/>
      <c r="JHF223" s="29"/>
      <c r="JHG223" s="29"/>
      <c r="JHH223" s="29"/>
      <c r="JHI223" s="29"/>
      <c r="JHJ223" s="29"/>
      <c r="JHK223" s="29"/>
      <c r="JHL223" s="29"/>
      <c r="JHM223" s="29"/>
      <c r="JHN223" s="29"/>
      <c r="JHO223" s="29"/>
      <c r="JHP223" s="29"/>
      <c r="JHQ223" s="29"/>
      <c r="JHR223" s="29"/>
      <c r="JHS223" s="29"/>
      <c r="JHT223" s="29"/>
      <c r="JHU223" s="29"/>
      <c r="JHV223" s="29"/>
      <c r="JHW223" s="29"/>
      <c r="JHX223" s="29"/>
      <c r="JHY223" s="29"/>
      <c r="JHZ223" s="29"/>
      <c r="JIA223" s="29"/>
      <c r="JIB223" s="29"/>
      <c r="JIC223" s="29"/>
      <c r="JID223" s="29"/>
      <c r="JIE223" s="29"/>
      <c r="JIF223" s="29"/>
      <c r="JIG223" s="29"/>
      <c r="JIH223" s="29"/>
      <c r="JII223" s="29"/>
      <c r="JIJ223" s="29"/>
      <c r="JIK223" s="29"/>
      <c r="JIL223" s="29"/>
      <c r="JIM223" s="29"/>
      <c r="JIN223" s="29"/>
      <c r="JIO223" s="29"/>
      <c r="JIP223" s="29"/>
      <c r="JIQ223" s="29"/>
      <c r="JIR223" s="29"/>
      <c r="JIS223" s="29"/>
      <c r="JIT223" s="29"/>
      <c r="JIU223" s="29"/>
      <c r="JIV223" s="29"/>
      <c r="JIW223" s="29"/>
      <c r="JIX223" s="29"/>
      <c r="JIY223" s="29"/>
      <c r="JIZ223" s="29"/>
      <c r="JJA223" s="29"/>
      <c r="JJB223" s="29"/>
      <c r="JJC223" s="29"/>
      <c r="JJD223" s="29"/>
      <c r="JJE223" s="29"/>
      <c r="JJF223" s="29"/>
      <c r="JJG223" s="29"/>
      <c r="JJH223" s="29"/>
      <c r="JJI223" s="29"/>
      <c r="JJJ223" s="29"/>
      <c r="JJK223" s="29"/>
      <c r="JJL223" s="29"/>
      <c r="JJM223" s="29"/>
      <c r="JJN223" s="29"/>
      <c r="JJO223" s="29"/>
      <c r="JJP223" s="29"/>
      <c r="JJQ223" s="29"/>
      <c r="JJR223" s="29"/>
      <c r="JJS223" s="29"/>
      <c r="JJT223" s="29"/>
      <c r="JJU223" s="29"/>
      <c r="JJV223" s="29"/>
      <c r="JJW223" s="29"/>
      <c r="JJX223" s="29"/>
      <c r="JJY223" s="29"/>
      <c r="JJZ223" s="29"/>
      <c r="JKA223" s="29"/>
      <c r="JKB223" s="29"/>
      <c r="JKC223" s="29"/>
      <c r="JKD223" s="29"/>
      <c r="JKE223" s="29"/>
      <c r="JKF223" s="29"/>
      <c r="JKG223" s="29"/>
      <c r="JKH223" s="29"/>
      <c r="JKI223" s="29"/>
      <c r="JKJ223" s="29"/>
      <c r="JKK223" s="29"/>
      <c r="JKL223" s="29"/>
      <c r="JKM223" s="29"/>
      <c r="JKN223" s="29"/>
      <c r="JKO223" s="29"/>
      <c r="JKP223" s="29"/>
      <c r="JKQ223" s="29"/>
      <c r="JKR223" s="29"/>
      <c r="JKS223" s="29"/>
      <c r="JKT223" s="29"/>
      <c r="JKU223" s="29"/>
      <c r="JKV223" s="29"/>
      <c r="JKW223" s="29"/>
      <c r="JKX223" s="29"/>
      <c r="JKY223" s="29"/>
      <c r="JKZ223" s="29"/>
      <c r="JLA223" s="29"/>
      <c r="JLB223" s="29"/>
      <c r="JLC223" s="29"/>
      <c r="JLD223" s="29"/>
      <c r="JLE223" s="29"/>
      <c r="JLF223" s="29"/>
      <c r="JLG223" s="29"/>
      <c r="JLH223" s="29"/>
      <c r="JLI223" s="29"/>
      <c r="JLJ223" s="29"/>
      <c r="JLK223" s="29"/>
      <c r="JLL223" s="29"/>
      <c r="JLM223" s="29"/>
      <c r="JLN223" s="29"/>
      <c r="JLO223" s="29"/>
      <c r="JLP223" s="29"/>
      <c r="JLQ223" s="29"/>
      <c r="JLR223" s="29"/>
      <c r="JLS223" s="29"/>
      <c r="JLT223" s="29"/>
      <c r="JLU223" s="29"/>
      <c r="JLV223" s="29"/>
      <c r="JLW223" s="29"/>
      <c r="JLX223" s="29"/>
      <c r="JLY223" s="29"/>
      <c r="JLZ223" s="29"/>
      <c r="JMA223" s="29"/>
      <c r="JMB223" s="29"/>
      <c r="JMC223" s="29"/>
      <c r="JMD223" s="29"/>
      <c r="JME223" s="29"/>
      <c r="JMF223" s="29"/>
      <c r="JMG223" s="29"/>
      <c r="JMH223" s="29"/>
      <c r="JMI223" s="29"/>
      <c r="JMJ223" s="29"/>
      <c r="JMK223" s="29"/>
      <c r="JML223" s="29"/>
      <c r="JMM223" s="29"/>
      <c r="JMN223" s="29"/>
      <c r="JMO223" s="29"/>
      <c r="JMP223" s="29"/>
      <c r="JMQ223" s="29"/>
      <c r="JMR223" s="29"/>
      <c r="JMS223" s="29"/>
      <c r="JMT223" s="29"/>
      <c r="JMU223" s="29"/>
      <c r="JMV223" s="29"/>
      <c r="JMW223" s="29"/>
      <c r="JMX223" s="29"/>
      <c r="JMY223" s="29"/>
      <c r="JMZ223" s="29"/>
      <c r="JNA223" s="29"/>
      <c r="JNB223" s="29"/>
      <c r="JNC223" s="29"/>
      <c r="JND223" s="29"/>
      <c r="JNE223" s="29"/>
      <c r="JNF223" s="29"/>
      <c r="JNG223" s="29"/>
      <c r="JNH223" s="29"/>
      <c r="JNI223" s="29"/>
      <c r="JNJ223" s="29"/>
      <c r="JNK223" s="29"/>
      <c r="JNL223" s="29"/>
      <c r="JNM223" s="29"/>
      <c r="JNN223" s="29"/>
      <c r="JNO223" s="29"/>
      <c r="JNP223" s="29"/>
      <c r="JNQ223" s="29"/>
      <c r="JNR223" s="29"/>
      <c r="JNS223" s="29"/>
      <c r="JNT223" s="29"/>
      <c r="JNU223" s="29"/>
      <c r="JNV223" s="29"/>
      <c r="JNW223" s="29"/>
      <c r="JNX223" s="29"/>
      <c r="JNY223" s="29"/>
      <c r="JNZ223" s="29"/>
      <c r="JOA223" s="29"/>
      <c r="JOB223" s="29"/>
      <c r="JOC223" s="29"/>
      <c r="JOD223" s="29"/>
      <c r="JOE223" s="29"/>
      <c r="JOF223" s="29"/>
      <c r="JOG223" s="29"/>
      <c r="JOH223" s="29"/>
      <c r="JOI223" s="29"/>
      <c r="JOJ223" s="29"/>
      <c r="JOK223" s="29"/>
      <c r="JOL223" s="29"/>
      <c r="JOM223" s="29"/>
      <c r="JON223" s="29"/>
      <c r="JOO223" s="29"/>
      <c r="JOP223" s="29"/>
      <c r="JOQ223" s="29"/>
      <c r="JOR223" s="29"/>
      <c r="JOS223" s="29"/>
      <c r="JOT223" s="29"/>
      <c r="JOU223" s="29"/>
      <c r="JOV223" s="29"/>
      <c r="JOW223" s="29"/>
      <c r="JOX223" s="29"/>
      <c r="JOY223" s="29"/>
      <c r="JOZ223" s="29"/>
      <c r="JPA223" s="29"/>
      <c r="JPB223" s="29"/>
      <c r="JPC223" s="29"/>
      <c r="JPD223" s="29"/>
      <c r="JPE223" s="29"/>
      <c r="JPF223" s="29"/>
      <c r="JPG223" s="29"/>
      <c r="JPH223" s="29"/>
      <c r="JPI223" s="29"/>
      <c r="JPJ223" s="29"/>
      <c r="JPK223" s="29"/>
      <c r="JPL223" s="29"/>
      <c r="JPM223" s="29"/>
      <c r="JPN223" s="29"/>
      <c r="JPO223" s="29"/>
      <c r="JPP223" s="29"/>
      <c r="JPQ223" s="29"/>
      <c r="JPR223" s="29"/>
      <c r="JPS223" s="29"/>
      <c r="JPT223" s="29"/>
      <c r="JPU223" s="29"/>
      <c r="JPV223" s="29"/>
      <c r="JPW223" s="29"/>
      <c r="JPX223" s="29"/>
      <c r="JPY223" s="29"/>
      <c r="JPZ223" s="29"/>
      <c r="JQA223" s="29"/>
      <c r="JQB223" s="29"/>
      <c r="JQC223" s="29"/>
      <c r="JQD223" s="29"/>
      <c r="JQE223" s="29"/>
      <c r="JQF223" s="29"/>
      <c r="JQG223" s="29"/>
      <c r="JQH223" s="29"/>
      <c r="JQI223" s="29"/>
      <c r="JQJ223" s="29"/>
      <c r="JQK223" s="29"/>
      <c r="JQL223" s="29"/>
      <c r="JQM223" s="29"/>
      <c r="JQN223" s="29"/>
      <c r="JQO223" s="29"/>
      <c r="JQP223" s="29"/>
      <c r="JQQ223" s="29"/>
      <c r="JQR223" s="29"/>
      <c r="JQS223" s="29"/>
      <c r="JQT223" s="29"/>
      <c r="JQU223" s="29"/>
      <c r="JQV223" s="29"/>
      <c r="JQW223" s="29"/>
      <c r="JQX223" s="29"/>
      <c r="JQY223" s="29"/>
      <c r="JQZ223" s="29"/>
      <c r="JRA223" s="29"/>
      <c r="JRB223" s="29"/>
      <c r="JRC223" s="29"/>
      <c r="JRD223" s="29"/>
      <c r="JRE223" s="29"/>
      <c r="JRF223" s="29"/>
      <c r="JRG223" s="29"/>
      <c r="JRH223" s="29"/>
      <c r="JRI223" s="29"/>
      <c r="JRJ223" s="29"/>
      <c r="JRK223" s="29"/>
      <c r="JRL223" s="29"/>
      <c r="JRM223" s="29"/>
      <c r="JRN223" s="29"/>
      <c r="JRO223" s="29"/>
      <c r="JRP223" s="29"/>
      <c r="JRQ223" s="29"/>
      <c r="JRR223" s="29"/>
      <c r="JRS223" s="29"/>
      <c r="JRT223" s="29"/>
      <c r="JRU223" s="29"/>
      <c r="JRV223" s="29"/>
      <c r="JRW223" s="29"/>
      <c r="JRX223" s="29"/>
      <c r="JRY223" s="29"/>
      <c r="JRZ223" s="29"/>
      <c r="JSA223" s="29"/>
      <c r="JSB223" s="29"/>
      <c r="JSC223" s="29"/>
      <c r="JSD223" s="29"/>
      <c r="JSE223" s="29"/>
      <c r="JSF223" s="29"/>
      <c r="JSG223" s="29"/>
      <c r="JSH223" s="29"/>
      <c r="JSI223" s="29"/>
      <c r="JSJ223" s="29"/>
      <c r="JSK223" s="29"/>
      <c r="JSL223" s="29"/>
      <c r="JSM223" s="29"/>
      <c r="JSN223" s="29"/>
      <c r="JSO223" s="29"/>
      <c r="JSP223" s="29"/>
      <c r="JSQ223" s="29"/>
      <c r="JSR223" s="29"/>
      <c r="JSS223" s="29"/>
      <c r="JST223" s="29"/>
      <c r="JSU223" s="29"/>
      <c r="JSV223" s="29"/>
      <c r="JSW223" s="29"/>
      <c r="JSX223" s="29"/>
      <c r="JSY223" s="29"/>
      <c r="JSZ223" s="29"/>
      <c r="JTA223" s="29"/>
      <c r="JTB223" s="29"/>
      <c r="JTC223" s="29"/>
      <c r="JTD223" s="29"/>
      <c r="JTE223" s="29"/>
      <c r="JTF223" s="29"/>
      <c r="JTG223" s="29"/>
      <c r="JTH223" s="29"/>
      <c r="JTI223" s="29"/>
      <c r="JTJ223" s="29"/>
      <c r="JTK223" s="29"/>
      <c r="JTL223" s="29"/>
      <c r="JTM223" s="29"/>
      <c r="JTN223" s="29"/>
      <c r="JTO223" s="29"/>
      <c r="JTP223" s="29"/>
      <c r="JTQ223" s="29"/>
      <c r="JTR223" s="29"/>
      <c r="JTS223" s="29"/>
      <c r="JTT223" s="29"/>
      <c r="JTU223" s="29"/>
      <c r="JTV223" s="29"/>
      <c r="JTW223" s="29"/>
      <c r="JTX223" s="29"/>
      <c r="JTY223" s="29"/>
      <c r="JTZ223" s="29"/>
      <c r="JUA223" s="29"/>
      <c r="JUB223" s="29"/>
      <c r="JUC223" s="29"/>
      <c r="JUD223" s="29"/>
      <c r="JUE223" s="29"/>
      <c r="JUF223" s="29"/>
      <c r="JUG223" s="29"/>
      <c r="JUH223" s="29"/>
      <c r="JUI223" s="29"/>
      <c r="JUJ223" s="29"/>
      <c r="JUK223" s="29"/>
      <c r="JUL223" s="29"/>
      <c r="JUM223" s="29"/>
      <c r="JUN223" s="29"/>
      <c r="JUO223" s="29"/>
      <c r="JUP223" s="29"/>
      <c r="JUQ223" s="29"/>
      <c r="JUR223" s="29"/>
      <c r="JUS223" s="29"/>
      <c r="JUT223" s="29"/>
      <c r="JUU223" s="29"/>
      <c r="JUV223" s="29"/>
      <c r="JUW223" s="29"/>
      <c r="JUX223" s="29"/>
      <c r="JUY223" s="29"/>
      <c r="JUZ223" s="29"/>
      <c r="JVA223" s="29"/>
      <c r="JVB223" s="29"/>
      <c r="JVC223" s="29"/>
      <c r="JVD223" s="29"/>
      <c r="JVE223" s="29"/>
      <c r="JVF223" s="29"/>
      <c r="JVG223" s="29"/>
      <c r="JVH223" s="29"/>
      <c r="JVI223" s="29"/>
      <c r="JVJ223" s="29"/>
      <c r="JVK223" s="29"/>
      <c r="JVL223" s="29"/>
      <c r="JVM223" s="29"/>
      <c r="JVN223" s="29"/>
      <c r="JVO223" s="29"/>
      <c r="JVP223" s="29"/>
      <c r="JVQ223" s="29"/>
      <c r="JVR223" s="29"/>
      <c r="JVS223" s="29"/>
      <c r="JVT223" s="29"/>
      <c r="JVU223" s="29"/>
      <c r="JVV223" s="29"/>
      <c r="JVW223" s="29"/>
      <c r="JVX223" s="29"/>
      <c r="JVY223" s="29"/>
      <c r="JVZ223" s="29"/>
      <c r="JWA223" s="29"/>
      <c r="JWB223" s="29"/>
      <c r="JWC223" s="29"/>
      <c r="JWD223" s="29"/>
      <c r="JWE223" s="29"/>
      <c r="JWF223" s="29"/>
      <c r="JWG223" s="29"/>
      <c r="JWH223" s="29"/>
      <c r="JWI223" s="29"/>
      <c r="JWJ223" s="29"/>
      <c r="JWK223" s="29"/>
      <c r="JWL223" s="29"/>
      <c r="JWM223" s="29"/>
      <c r="JWN223" s="29"/>
      <c r="JWO223" s="29"/>
      <c r="JWP223" s="29"/>
      <c r="JWQ223" s="29"/>
      <c r="JWR223" s="29"/>
      <c r="JWS223" s="29"/>
      <c r="JWT223" s="29"/>
      <c r="JWU223" s="29"/>
      <c r="JWV223" s="29"/>
      <c r="JWW223" s="29"/>
      <c r="JWX223" s="29"/>
      <c r="JWY223" s="29"/>
      <c r="JWZ223" s="29"/>
      <c r="JXA223" s="29"/>
      <c r="JXB223" s="29"/>
      <c r="JXC223" s="29"/>
      <c r="JXD223" s="29"/>
      <c r="JXE223" s="29"/>
      <c r="JXF223" s="29"/>
      <c r="JXG223" s="29"/>
      <c r="JXH223" s="29"/>
      <c r="JXI223" s="29"/>
      <c r="JXJ223" s="29"/>
      <c r="JXK223" s="29"/>
      <c r="JXL223" s="29"/>
      <c r="JXM223" s="29"/>
      <c r="JXN223" s="29"/>
      <c r="JXO223" s="29"/>
      <c r="JXP223" s="29"/>
      <c r="JXQ223" s="29"/>
      <c r="JXR223" s="29"/>
      <c r="JXS223" s="29"/>
      <c r="JXT223" s="29"/>
      <c r="JXU223" s="29"/>
      <c r="JXV223" s="29"/>
      <c r="JXW223" s="29"/>
      <c r="JXX223" s="29"/>
      <c r="JXY223" s="29"/>
      <c r="JXZ223" s="29"/>
      <c r="JYA223" s="29"/>
      <c r="JYB223" s="29"/>
      <c r="JYC223" s="29"/>
      <c r="JYD223" s="29"/>
      <c r="JYE223" s="29"/>
      <c r="JYF223" s="29"/>
      <c r="JYG223" s="29"/>
      <c r="JYH223" s="29"/>
      <c r="JYI223" s="29"/>
      <c r="JYJ223" s="29"/>
      <c r="JYK223" s="29"/>
      <c r="JYL223" s="29"/>
      <c r="JYM223" s="29"/>
      <c r="JYN223" s="29"/>
      <c r="JYO223" s="29"/>
      <c r="JYP223" s="29"/>
      <c r="JYQ223" s="29"/>
      <c r="JYR223" s="29"/>
      <c r="JYS223" s="29"/>
      <c r="JYT223" s="29"/>
      <c r="JYU223" s="29"/>
      <c r="JYV223" s="29"/>
      <c r="JYW223" s="29"/>
      <c r="JYX223" s="29"/>
      <c r="JYY223" s="29"/>
      <c r="JYZ223" s="29"/>
      <c r="JZA223" s="29"/>
      <c r="JZB223" s="29"/>
      <c r="JZC223" s="29"/>
      <c r="JZD223" s="29"/>
      <c r="JZE223" s="29"/>
      <c r="JZF223" s="29"/>
      <c r="JZG223" s="29"/>
      <c r="JZH223" s="29"/>
      <c r="JZI223" s="29"/>
      <c r="JZJ223" s="29"/>
      <c r="JZK223" s="29"/>
      <c r="JZL223" s="29"/>
      <c r="JZM223" s="29"/>
      <c r="JZN223" s="29"/>
      <c r="JZO223" s="29"/>
      <c r="JZP223" s="29"/>
      <c r="JZQ223" s="29"/>
      <c r="JZR223" s="29"/>
      <c r="JZS223" s="29"/>
      <c r="JZT223" s="29"/>
      <c r="JZU223" s="29"/>
      <c r="JZV223" s="29"/>
      <c r="JZW223" s="29"/>
      <c r="JZX223" s="29"/>
      <c r="JZY223" s="29"/>
      <c r="JZZ223" s="29"/>
      <c r="KAA223" s="29"/>
      <c r="KAB223" s="29"/>
      <c r="KAC223" s="29"/>
      <c r="KAD223" s="29"/>
      <c r="KAE223" s="29"/>
      <c r="KAF223" s="29"/>
      <c r="KAG223" s="29"/>
      <c r="KAH223" s="29"/>
      <c r="KAI223" s="29"/>
      <c r="KAJ223" s="29"/>
      <c r="KAK223" s="29"/>
      <c r="KAL223" s="29"/>
      <c r="KAM223" s="29"/>
      <c r="KAN223" s="29"/>
      <c r="KAO223" s="29"/>
      <c r="KAP223" s="29"/>
      <c r="KAQ223" s="29"/>
      <c r="KAR223" s="29"/>
      <c r="KAS223" s="29"/>
      <c r="KAT223" s="29"/>
      <c r="KAU223" s="29"/>
      <c r="KAV223" s="29"/>
      <c r="KAW223" s="29"/>
      <c r="KAX223" s="29"/>
      <c r="KAY223" s="29"/>
      <c r="KAZ223" s="29"/>
      <c r="KBA223" s="29"/>
      <c r="KBB223" s="29"/>
      <c r="KBC223" s="29"/>
      <c r="KBD223" s="29"/>
      <c r="KBE223" s="29"/>
      <c r="KBF223" s="29"/>
      <c r="KBG223" s="29"/>
      <c r="KBH223" s="29"/>
      <c r="KBI223" s="29"/>
      <c r="KBJ223" s="29"/>
      <c r="KBK223" s="29"/>
      <c r="KBL223" s="29"/>
      <c r="KBM223" s="29"/>
      <c r="KBN223" s="29"/>
      <c r="KBO223" s="29"/>
      <c r="KBP223" s="29"/>
      <c r="KBQ223" s="29"/>
      <c r="KBR223" s="29"/>
      <c r="KBS223" s="29"/>
      <c r="KBT223" s="29"/>
      <c r="KBU223" s="29"/>
      <c r="KBV223" s="29"/>
      <c r="KBW223" s="29"/>
      <c r="KBX223" s="29"/>
      <c r="KBY223" s="29"/>
      <c r="KBZ223" s="29"/>
      <c r="KCA223" s="29"/>
      <c r="KCB223" s="29"/>
      <c r="KCC223" s="29"/>
      <c r="KCD223" s="29"/>
      <c r="KCE223" s="29"/>
      <c r="KCF223" s="29"/>
      <c r="KCG223" s="29"/>
      <c r="KCH223" s="29"/>
      <c r="KCI223" s="29"/>
      <c r="KCJ223" s="29"/>
      <c r="KCK223" s="29"/>
      <c r="KCL223" s="29"/>
      <c r="KCM223" s="29"/>
      <c r="KCN223" s="29"/>
      <c r="KCO223" s="29"/>
      <c r="KCP223" s="29"/>
      <c r="KCQ223" s="29"/>
      <c r="KCR223" s="29"/>
      <c r="KCS223" s="29"/>
      <c r="KCT223" s="29"/>
      <c r="KCU223" s="29"/>
      <c r="KCV223" s="29"/>
      <c r="KCW223" s="29"/>
      <c r="KCX223" s="29"/>
      <c r="KCY223" s="29"/>
      <c r="KCZ223" s="29"/>
      <c r="KDA223" s="29"/>
      <c r="KDB223" s="29"/>
      <c r="KDC223" s="29"/>
      <c r="KDD223" s="29"/>
      <c r="KDE223" s="29"/>
      <c r="KDF223" s="29"/>
      <c r="KDG223" s="29"/>
      <c r="KDH223" s="29"/>
      <c r="KDI223" s="29"/>
      <c r="KDJ223" s="29"/>
      <c r="KDK223" s="29"/>
      <c r="KDL223" s="29"/>
      <c r="KDM223" s="29"/>
      <c r="KDN223" s="29"/>
      <c r="KDO223" s="29"/>
      <c r="KDP223" s="29"/>
      <c r="KDQ223" s="29"/>
      <c r="KDR223" s="29"/>
      <c r="KDS223" s="29"/>
      <c r="KDT223" s="29"/>
      <c r="KDU223" s="29"/>
      <c r="KDV223" s="29"/>
      <c r="KDW223" s="29"/>
      <c r="KDX223" s="29"/>
      <c r="KDY223" s="29"/>
      <c r="KDZ223" s="29"/>
      <c r="KEA223" s="29"/>
      <c r="KEB223" s="29"/>
      <c r="KEC223" s="29"/>
      <c r="KED223" s="29"/>
      <c r="KEE223" s="29"/>
      <c r="KEF223" s="29"/>
      <c r="KEG223" s="29"/>
      <c r="KEH223" s="29"/>
      <c r="KEI223" s="29"/>
      <c r="KEJ223" s="29"/>
      <c r="KEK223" s="29"/>
      <c r="KEL223" s="29"/>
      <c r="KEM223" s="29"/>
      <c r="KEN223" s="29"/>
      <c r="KEO223" s="29"/>
      <c r="KEP223" s="29"/>
      <c r="KEQ223" s="29"/>
      <c r="KER223" s="29"/>
      <c r="KES223" s="29"/>
      <c r="KET223" s="29"/>
      <c r="KEU223" s="29"/>
      <c r="KEV223" s="29"/>
      <c r="KEW223" s="29"/>
      <c r="KEX223" s="29"/>
      <c r="KEY223" s="29"/>
      <c r="KEZ223" s="29"/>
      <c r="KFA223" s="29"/>
      <c r="KFB223" s="29"/>
      <c r="KFC223" s="29"/>
      <c r="KFD223" s="29"/>
      <c r="KFE223" s="29"/>
      <c r="KFF223" s="29"/>
      <c r="KFG223" s="29"/>
      <c r="KFH223" s="29"/>
      <c r="KFI223" s="29"/>
      <c r="KFJ223" s="29"/>
      <c r="KFK223" s="29"/>
      <c r="KFL223" s="29"/>
      <c r="KFM223" s="29"/>
      <c r="KFN223" s="29"/>
      <c r="KFO223" s="29"/>
      <c r="KFP223" s="29"/>
      <c r="KFQ223" s="29"/>
      <c r="KFR223" s="29"/>
      <c r="KFS223" s="29"/>
      <c r="KFT223" s="29"/>
      <c r="KFU223" s="29"/>
      <c r="KFV223" s="29"/>
      <c r="KFW223" s="29"/>
      <c r="KFX223" s="29"/>
      <c r="KFY223" s="29"/>
      <c r="KFZ223" s="29"/>
      <c r="KGA223" s="29"/>
      <c r="KGB223" s="29"/>
      <c r="KGC223" s="29"/>
      <c r="KGD223" s="29"/>
      <c r="KGE223" s="29"/>
      <c r="KGF223" s="29"/>
      <c r="KGG223" s="29"/>
      <c r="KGH223" s="29"/>
      <c r="KGI223" s="29"/>
      <c r="KGJ223" s="29"/>
      <c r="KGK223" s="29"/>
      <c r="KGL223" s="29"/>
      <c r="KGM223" s="29"/>
      <c r="KGN223" s="29"/>
      <c r="KGO223" s="29"/>
      <c r="KGP223" s="29"/>
      <c r="KGQ223" s="29"/>
      <c r="KGR223" s="29"/>
      <c r="KGS223" s="29"/>
      <c r="KGT223" s="29"/>
      <c r="KGU223" s="29"/>
      <c r="KGV223" s="29"/>
      <c r="KGW223" s="29"/>
      <c r="KGX223" s="29"/>
      <c r="KGY223" s="29"/>
      <c r="KGZ223" s="29"/>
      <c r="KHA223" s="29"/>
      <c r="KHB223" s="29"/>
      <c r="KHC223" s="29"/>
      <c r="KHD223" s="29"/>
      <c r="KHE223" s="29"/>
      <c r="KHF223" s="29"/>
      <c r="KHG223" s="29"/>
      <c r="KHH223" s="29"/>
      <c r="KHI223" s="29"/>
      <c r="KHJ223" s="29"/>
      <c r="KHK223" s="29"/>
      <c r="KHL223" s="29"/>
      <c r="KHM223" s="29"/>
      <c r="KHN223" s="29"/>
      <c r="KHO223" s="29"/>
      <c r="KHP223" s="29"/>
      <c r="KHQ223" s="29"/>
      <c r="KHR223" s="29"/>
      <c r="KHS223" s="29"/>
      <c r="KHT223" s="29"/>
      <c r="KHU223" s="29"/>
      <c r="KHV223" s="29"/>
      <c r="KHW223" s="29"/>
      <c r="KHX223" s="29"/>
      <c r="KHY223" s="29"/>
      <c r="KHZ223" s="29"/>
      <c r="KIA223" s="29"/>
      <c r="KIB223" s="29"/>
      <c r="KIC223" s="29"/>
      <c r="KID223" s="29"/>
      <c r="KIE223" s="29"/>
      <c r="KIF223" s="29"/>
      <c r="KIG223" s="29"/>
      <c r="KIH223" s="29"/>
      <c r="KII223" s="29"/>
      <c r="KIJ223" s="29"/>
      <c r="KIK223" s="29"/>
      <c r="KIL223" s="29"/>
      <c r="KIM223" s="29"/>
      <c r="KIN223" s="29"/>
      <c r="KIO223" s="29"/>
      <c r="KIP223" s="29"/>
      <c r="KIQ223" s="29"/>
      <c r="KIR223" s="29"/>
      <c r="KIS223" s="29"/>
      <c r="KIT223" s="29"/>
      <c r="KIU223" s="29"/>
      <c r="KIV223" s="29"/>
      <c r="KIW223" s="29"/>
      <c r="KIX223" s="29"/>
      <c r="KIY223" s="29"/>
      <c r="KIZ223" s="29"/>
      <c r="KJA223" s="29"/>
      <c r="KJB223" s="29"/>
      <c r="KJC223" s="29"/>
      <c r="KJD223" s="29"/>
      <c r="KJE223" s="29"/>
      <c r="KJF223" s="29"/>
      <c r="KJG223" s="29"/>
      <c r="KJH223" s="29"/>
      <c r="KJI223" s="29"/>
      <c r="KJJ223" s="29"/>
      <c r="KJK223" s="29"/>
      <c r="KJL223" s="29"/>
      <c r="KJM223" s="29"/>
      <c r="KJN223" s="29"/>
      <c r="KJO223" s="29"/>
      <c r="KJP223" s="29"/>
      <c r="KJQ223" s="29"/>
      <c r="KJR223" s="29"/>
      <c r="KJS223" s="29"/>
      <c r="KJT223" s="29"/>
      <c r="KJU223" s="29"/>
      <c r="KJV223" s="29"/>
      <c r="KJW223" s="29"/>
      <c r="KJX223" s="29"/>
      <c r="KJY223" s="29"/>
      <c r="KJZ223" s="29"/>
      <c r="KKA223" s="29"/>
      <c r="KKB223" s="29"/>
      <c r="KKC223" s="29"/>
      <c r="KKD223" s="29"/>
      <c r="KKE223" s="29"/>
      <c r="KKF223" s="29"/>
      <c r="KKG223" s="29"/>
      <c r="KKH223" s="29"/>
      <c r="KKI223" s="29"/>
      <c r="KKJ223" s="29"/>
      <c r="KKK223" s="29"/>
      <c r="KKL223" s="29"/>
      <c r="KKM223" s="29"/>
      <c r="KKN223" s="29"/>
      <c r="KKO223" s="29"/>
      <c r="KKP223" s="29"/>
      <c r="KKQ223" s="29"/>
      <c r="KKR223" s="29"/>
      <c r="KKS223" s="29"/>
      <c r="KKT223" s="29"/>
      <c r="KKU223" s="29"/>
      <c r="KKV223" s="29"/>
      <c r="KKW223" s="29"/>
      <c r="KKX223" s="29"/>
      <c r="KKY223" s="29"/>
      <c r="KKZ223" s="29"/>
      <c r="KLA223" s="29"/>
      <c r="KLB223" s="29"/>
      <c r="KLC223" s="29"/>
      <c r="KLD223" s="29"/>
      <c r="KLE223" s="29"/>
      <c r="KLF223" s="29"/>
      <c r="KLG223" s="29"/>
      <c r="KLH223" s="29"/>
      <c r="KLI223" s="29"/>
      <c r="KLJ223" s="29"/>
      <c r="KLK223" s="29"/>
      <c r="KLL223" s="29"/>
      <c r="KLM223" s="29"/>
      <c r="KLN223" s="29"/>
      <c r="KLO223" s="29"/>
      <c r="KLP223" s="29"/>
      <c r="KLQ223" s="29"/>
      <c r="KLR223" s="29"/>
      <c r="KLS223" s="29"/>
      <c r="KLT223" s="29"/>
      <c r="KLU223" s="29"/>
      <c r="KLV223" s="29"/>
      <c r="KLW223" s="29"/>
      <c r="KLX223" s="29"/>
      <c r="KLY223" s="29"/>
      <c r="KLZ223" s="29"/>
      <c r="KMA223" s="29"/>
      <c r="KMB223" s="29"/>
      <c r="KMC223" s="29"/>
      <c r="KMD223" s="29"/>
      <c r="KME223" s="29"/>
      <c r="KMF223" s="29"/>
      <c r="KMG223" s="29"/>
      <c r="KMH223" s="29"/>
      <c r="KMI223" s="29"/>
      <c r="KMJ223" s="29"/>
      <c r="KMK223" s="29"/>
      <c r="KML223" s="29"/>
      <c r="KMM223" s="29"/>
      <c r="KMN223" s="29"/>
      <c r="KMO223" s="29"/>
      <c r="KMP223" s="29"/>
      <c r="KMQ223" s="29"/>
      <c r="KMR223" s="29"/>
      <c r="KMS223" s="29"/>
      <c r="KMT223" s="29"/>
      <c r="KMU223" s="29"/>
      <c r="KMV223" s="29"/>
      <c r="KMW223" s="29"/>
      <c r="KMX223" s="29"/>
      <c r="KMY223" s="29"/>
      <c r="KMZ223" s="29"/>
      <c r="KNA223" s="29"/>
      <c r="KNB223" s="29"/>
      <c r="KNC223" s="29"/>
      <c r="KND223" s="29"/>
      <c r="KNE223" s="29"/>
      <c r="KNF223" s="29"/>
      <c r="KNG223" s="29"/>
      <c r="KNH223" s="29"/>
      <c r="KNI223" s="29"/>
      <c r="KNJ223" s="29"/>
      <c r="KNK223" s="29"/>
      <c r="KNL223" s="29"/>
      <c r="KNM223" s="29"/>
      <c r="KNN223" s="29"/>
      <c r="KNO223" s="29"/>
      <c r="KNP223" s="29"/>
      <c r="KNQ223" s="29"/>
      <c r="KNR223" s="29"/>
      <c r="KNS223" s="29"/>
      <c r="KNT223" s="29"/>
      <c r="KNU223" s="29"/>
      <c r="KNV223" s="29"/>
      <c r="KNW223" s="29"/>
      <c r="KNX223" s="29"/>
      <c r="KNY223" s="29"/>
      <c r="KNZ223" s="29"/>
      <c r="KOA223" s="29"/>
      <c r="KOB223" s="29"/>
      <c r="KOC223" s="29"/>
      <c r="KOD223" s="29"/>
      <c r="KOE223" s="29"/>
      <c r="KOF223" s="29"/>
      <c r="KOG223" s="29"/>
      <c r="KOH223" s="29"/>
      <c r="KOI223" s="29"/>
      <c r="KOJ223" s="29"/>
      <c r="KOK223" s="29"/>
      <c r="KOL223" s="29"/>
      <c r="KOM223" s="29"/>
      <c r="KON223" s="29"/>
      <c r="KOO223" s="29"/>
      <c r="KOP223" s="29"/>
      <c r="KOQ223" s="29"/>
      <c r="KOR223" s="29"/>
      <c r="KOS223" s="29"/>
      <c r="KOT223" s="29"/>
      <c r="KOU223" s="29"/>
      <c r="KOV223" s="29"/>
      <c r="KOW223" s="29"/>
      <c r="KOX223" s="29"/>
      <c r="KOY223" s="29"/>
      <c r="KOZ223" s="29"/>
      <c r="KPA223" s="29"/>
      <c r="KPB223" s="29"/>
      <c r="KPC223" s="29"/>
      <c r="KPD223" s="29"/>
      <c r="KPE223" s="29"/>
      <c r="KPF223" s="29"/>
      <c r="KPG223" s="29"/>
      <c r="KPH223" s="29"/>
      <c r="KPI223" s="29"/>
      <c r="KPJ223" s="29"/>
      <c r="KPK223" s="29"/>
      <c r="KPL223" s="29"/>
      <c r="KPM223" s="29"/>
      <c r="KPN223" s="29"/>
      <c r="KPO223" s="29"/>
      <c r="KPP223" s="29"/>
      <c r="KPQ223" s="29"/>
      <c r="KPR223" s="29"/>
      <c r="KPS223" s="29"/>
      <c r="KPT223" s="29"/>
      <c r="KPU223" s="29"/>
      <c r="KPV223" s="29"/>
      <c r="KPW223" s="29"/>
      <c r="KPX223" s="29"/>
      <c r="KPY223" s="29"/>
      <c r="KPZ223" s="29"/>
      <c r="KQA223" s="29"/>
      <c r="KQB223" s="29"/>
      <c r="KQC223" s="29"/>
      <c r="KQD223" s="29"/>
      <c r="KQE223" s="29"/>
      <c r="KQF223" s="29"/>
      <c r="KQG223" s="29"/>
      <c r="KQH223" s="29"/>
      <c r="KQI223" s="29"/>
      <c r="KQJ223" s="29"/>
      <c r="KQK223" s="29"/>
      <c r="KQL223" s="29"/>
      <c r="KQM223" s="29"/>
      <c r="KQN223" s="29"/>
      <c r="KQO223" s="29"/>
      <c r="KQP223" s="29"/>
      <c r="KQQ223" s="29"/>
      <c r="KQR223" s="29"/>
      <c r="KQS223" s="29"/>
      <c r="KQT223" s="29"/>
      <c r="KQU223" s="29"/>
      <c r="KQV223" s="29"/>
      <c r="KQW223" s="29"/>
      <c r="KQX223" s="29"/>
      <c r="KQY223" s="29"/>
      <c r="KQZ223" s="29"/>
      <c r="KRA223" s="29"/>
      <c r="KRB223" s="29"/>
      <c r="KRC223" s="29"/>
      <c r="KRD223" s="29"/>
      <c r="KRE223" s="29"/>
      <c r="KRF223" s="29"/>
      <c r="KRG223" s="29"/>
      <c r="KRH223" s="29"/>
      <c r="KRI223" s="29"/>
      <c r="KRJ223" s="29"/>
      <c r="KRK223" s="29"/>
      <c r="KRL223" s="29"/>
      <c r="KRM223" s="29"/>
      <c r="KRN223" s="29"/>
      <c r="KRO223" s="29"/>
      <c r="KRP223" s="29"/>
      <c r="KRQ223" s="29"/>
      <c r="KRR223" s="29"/>
      <c r="KRS223" s="29"/>
      <c r="KRT223" s="29"/>
      <c r="KRU223" s="29"/>
      <c r="KRV223" s="29"/>
      <c r="KRW223" s="29"/>
      <c r="KRX223" s="29"/>
      <c r="KRY223" s="29"/>
      <c r="KRZ223" s="29"/>
      <c r="KSA223" s="29"/>
      <c r="KSB223" s="29"/>
      <c r="KSC223" s="29"/>
      <c r="KSD223" s="29"/>
      <c r="KSE223" s="29"/>
      <c r="KSF223" s="29"/>
      <c r="KSG223" s="29"/>
      <c r="KSH223" s="29"/>
      <c r="KSI223" s="29"/>
      <c r="KSJ223" s="29"/>
      <c r="KSK223" s="29"/>
      <c r="KSL223" s="29"/>
      <c r="KSM223" s="29"/>
      <c r="KSN223" s="29"/>
      <c r="KSO223" s="29"/>
      <c r="KSP223" s="29"/>
      <c r="KSQ223" s="29"/>
      <c r="KSR223" s="29"/>
      <c r="KSS223" s="29"/>
      <c r="KST223" s="29"/>
      <c r="KSU223" s="29"/>
      <c r="KSV223" s="29"/>
      <c r="KSW223" s="29"/>
      <c r="KSX223" s="29"/>
      <c r="KSY223" s="29"/>
      <c r="KSZ223" s="29"/>
      <c r="KTA223" s="29"/>
      <c r="KTB223" s="29"/>
      <c r="KTC223" s="29"/>
      <c r="KTD223" s="29"/>
      <c r="KTE223" s="29"/>
      <c r="KTF223" s="29"/>
      <c r="KTG223" s="29"/>
      <c r="KTH223" s="29"/>
      <c r="KTI223" s="29"/>
      <c r="KTJ223" s="29"/>
      <c r="KTK223" s="29"/>
      <c r="KTL223" s="29"/>
      <c r="KTM223" s="29"/>
      <c r="KTN223" s="29"/>
      <c r="KTO223" s="29"/>
      <c r="KTP223" s="29"/>
      <c r="KTQ223" s="29"/>
      <c r="KTR223" s="29"/>
      <c r="KTS223" s="29"/>
      <c r="KTT223" s="29"/>
      <c r="KTU223" s="29"/>
      <c r="KTV223" s="29"/>
      <c r="KTW223" s="29"/>
      <c r="KTX223" s="29"/>
      <c r="KTY223" s="29"/>
      <c r="KTZ223" s="29"/>
      <c r="KUA223" s="29"/>
      <c r="KUB223" s="29"/>
      <c r="KUC223" s="29"/>
      <c r="KUD223" s="29"/>
      <c r="KUE223" s="29"/>
      <c r="KUF223" s="29"/>
      <c r="KUG223" s="29"/>
      <c r="KUH223" s="29"/>
      <c r="KUI223" s="29"/>
      <c r="KUJ223" s="29"/>
      <c r="KUK223" s="29"/>
      <c r="KUL223" s="29"/>
      <c r="KUM223" s="29"/>
      <c r="KUN223" s="29"/>
      <c r="KUO223" s="29"/>
      <c r="KUP223" s="29"/>
      <c r="KUQ223" s="29"/>
      <c r="KUR223" s="29"/>
      <c r="KUS223" s="29"/>
      <c r="KUT223" s="29"/>
      <c r="KUU223" s="29"/>
      <c r="KUV223" s="29"/>
      <c r="KUW223" s="29"/>
      <c r="KUX223" s="29"/>
      <c r="KUY223" s="29"/>
      <c r="KUZ223" s="29"/>
      <c r="KVA223" s="29"/>
      <c r="KVB223" s="29"/>
      <c r="KVC223" s="29"/>
      <c r="KVD223" s="29"/>
      <c r="KVE223" s="29"/>
      <c r="KVF223" s="29"/>
      <c r="KVG223" s="29"/>
      <c r="KVH223" s="29"/>
      <c r="KVI223" s="29"/>
      <c r="KVJ223" s="29"/>
      <c r="KVK223" s="29"/>
      <c r="KVL223" s="29"/>
      <c r="KVM223" s="29"/>
      <c r="KVN223" s="29"/>
      <c r="KVO223" s="29"/>
      <c r="KVP223" s="29"/>
      <c r="KVQ223" s="29"/>
      <c r="KVR223" s="29"/>
      <c r="KVS223" s="29"/>
      <c r="KVT223" s="29"/>
      <c r="KVU223" s="29"/>
      <c r="KVV223" s="29"/>
      <c r="KVW223" s="29"/>
      <c r="KVX223" s="29"/>
      <c r="KVY223" s="29"/>
      <c r="KVZ223" s="29"/>
      <c r="KWA223" s="29"/>
      <c r="KWB223" s="29"/>
      <c r="KWC223" s="29"/>
      <c r="KWD223" s="29"/>
      <c r="KWE223" s="29"/>
      <c r="KWF223" s="29"/>
      <c r="KWG223" s="29"/>
      <c r="KWH223" s="29"/>
      <c r="KWI223" s="29"/>
      <c r="KWJ223" s="29"/>
      <c r="KWK223" s="29"/>
      <c r="KWL223" s="29"/>
      <c r="KWM223" s="29"/>
      <c r="KWN223" s="29"/>
      <c r="KWO223" s="29"/>
      <c r="KWP223" s="29"/>
      <c r="KWQ223" s="29"/>
      <c r="KWR223" s="29"/>
      <c r="KWS223" s="29"/>
      <c r="KWT223" s="29"/>
      <c r="KWU223" s="29"/>
      <c r="KWV223" s="29"/>
      <c r="KWW223" s="29"/>
      <c r="KWX223" s="29"/>
      <c r="KWY223" s="29"/>
      <c r="KWZ223" s="29"/>
      <c r="KXA223" s="29"/>
      <c r="KXB223" s="29"/>
      <c r="KXC223" s="29"/>
      <c r="KXD223" s="29"/>
      <c r="KXE223" s="29"/>
      <c r="KXF223" s="29"/>
      <c r="KXG223" s="29"/>
      <c r="KXH223" s="29"/>
      <c r="KXI223" s="29"/>
      <c r="KXJ223" s="29"/>
      <c r="KXK223" s="29"/>
      <c r="KXL223" s="29"/>
      <c r="KXM223" s="29"/>
      <c r="KXN223" s="29"/>
      <c r="KXO223" s="29"/>
      <c r="KXP223" s="29"/>
      <c r="KXQ223" s="29"/>
      <c r="KXR223" s="29"/>
      <c r="KXS223" s="29"/>
      <c r="KXT223" s="29"/>
      <c r="KXU223" s="29"/>
      <c r="KXV223" s="29"/>
      <c r="KXW223" s="29"/>
      <c r="KXX223" s="29"/>
      <c r="KXY223" s="29"/>
      <c r="KXZ223" s="29"/>
      <c r="KYA223" s="29"/>
      <c r="KYB223" s="29"/>
      <c r="KYC223" s="29"/>
      <c r="KYD223" s="29"/>
      <c r="KYE223" s="29"/>
      <c r="KYF223" s="29"/>
      <c r="KYG223" s="29"/>
      <c r="KYH223" s="29"/>
      <c r="KYI223" s="29"/>
      <c r="KYJ223" s="29"/>
      <c r="KYK223" s="29"/>
      <c r="KYL223" s="29"/>
      <c r="KYM223" s="29"/>
      <c r="KYN223" s="29"/>
      <c r="KYO223" s="29"/>
      <c r="KYP223" s="29"/>
      <c r="KYQ223" s="29"/>
      <c r="KYR223" s="29"/>
      <c r="KYS223" s="29"/>
      <c r="KYT223" s="29"/>
      <c r="KYU223" s="29"/>
      <c r="KYV223" s="29"/>
      <c r="KYW223" s="29"/>
      <c r="KYX223" s="29"/>
      <c r="KYY223" s="29"/>
      <c r="KYZ223" s="29"/>
      <c r="KZA223" s="29"/>
      <c r="KZB223" s="29"/>
      <c r="KZC223" s="29"/>
      <c r="KZD223" s="29"/>
      <c r="KZE223" s="29"/>
      <c r="KZF223" s="29"/>
      <c r="KZG223" s="29"/>
      <c r="KZH223" s="29"/>
      <c r="KZI223" s="29"/>
      <c r="KZJ223" s="29"/>
      <c r="KZK223" s="29"/>
      <c r="KZL223" s="29"/>
      <c r="KZM223" s="29"/>
      <c r="KZN223" s="29"/>
      <c r="KZO223" s="29"/>
      <c r="KZP223" s="29"/>
      <c r="KZQ223" s="29"/>
      <c r="KZR223" s="29"/>
      <c r="KZS223" s="29"/>
      <c r="KZT223" s="29"/>
      <c r="KZU223" s="29"/>
      <c r="KZV223" s="29"/>
      <c r="KZW223" s="29"/>
      <c r="KZX223" s="29"/>
      <c r="KZY223" s="29"/>
      <c r="KZZ223" s="29"/>
      <c r="LAA223" s="29"/>
      <c r="LAB223" s="29"/>
      <c r="LAC223" s="29"/>
      <c r="LAD223" s="29"/>
      <c r="LAE223" s="29"/>
      <c r="LAF223" s="29"/>
      <c r="LAG223" s="29"/>
      <c r="LAH223" s="29"/>
      <c r="LAI223" s="29"/>
      <c r="LAJ223" s="29"/>
      <c r="LAK223" s="29"/>
      <c r="LAL223" s="29"/>
      <c r="LAM223" s="29"/>
      <c r="LAN223" s="29"/>
      <c r="LAO223" s="29"/>
      <c r="LAP223" s="29"/>
      <c r="LAQ223" s="29"/>
      <c r="LAR223" s="29"/>
      <c r="LAS223" s="29"/>
      <c r="LAT223" s="29"/>
      <c r="LAU223" s="29"/>
      <c r="LAV223" s="29"/>
      <c r="LAW223" s="29"/>
      <c r="LAX223" s="29"/>
      <c r="LAY223" s="29"/>
      <c r="LAZ223" s="29"/>
      <c r="LBA223" s="29"/>
      <c r="LBB223" s="29"/>
      <c r="LBC223" s="29"/>
      <c r="LBD223" s="29"/>
      <c r="LBE223" s="29"/>
      <c r="LBF223" s="29"/>
      <c r="LBG223" s="29"/>
      <c r="LBH223" s="29"/>
      <c r="LBI223" s="29"/>
      <c r="LBJ223" s="29"/>
      <c r="LBK223" s="29"/>
      <c r="LBL223" s="29"/>
      <c r="LBM223" s="29"/>
      <c r="LBN223" s="29"/>
      <c r="LBO223" s="29"/>
      <c r="LBP223" s="29"/>
      <c r="LBQ223" s="29"/>
      <c r="LBR223" s="29"/>
      <c r="LBS223" s="29"/>
      <c r="LBT223" s="29"/>
      <c r="LBU223" s="29"/>
      <c r="LBV223" s="29"/>
      <c r="LBW223" s="29"/>
      <c r="LBX223" s="29"/>
      <c r="LBY223" s="29"/>
      <c r="LBZ223" s="29"/>
      <c r="LCA223" s="29"/>
      <c r="LCB223" s="29"/>
      <c r="LCC223" s="29"/>
      <c r="LCD223" s="29"/>
      <c r="LCE223" s="29"/>
      <c r="LCF223" s="29"/>
      <c r="LCG223" s="29"/>
      <c r="LCH223" s="29"/>
      <c r="LCI223" s="29"/>
      <c r="LCJ223" s="29"/>
      <c r="LCK223" s="29"/>
      <c r="LCL223" s="29"/>
      <c r="LCM223" s="29"/>
      <c r="LCN223" s="29"/>
      <c r="LCO223" s="29"/>
      <c r="LCP223" s="29"/>
      <c r="LCQ223" s="29"/>
      <c r="LCR223" s="29"/>
      <c r="LCS223" s="29"/>
      <c r="LCT223" s="29"/>
      <c r="LCU223" s="29"/>
      <c r="LCV223" s="29"/>
      <c r="LCW223" s="29"/>
      <c r="LCX223" s="29"/>
      <c r="LCY223" s="29"/>
      <c r="LCZ223" s="29"/>
      <c r="LDA223" s="29"/>
      <c r="LDB223" s="29"/>
      <c r="LDC223" s="29"/>
      <c r="LDD223" s="29"/>
      <c r="LDE223" s="29"/>
      <c r="LDF223" s="29"/>
      <c r="LDG223" s="29"/>
      <c r="LDH223" s="29"/>
      <c r="LDI223" s="29"/>
      <c r="LDJ223" s="29"/>
      <c r="LDK223" s="29"/>
      <c r="LDL223" s="29"/>
      <c r="LDM223" s="29"/>
      <c r="LDN223" s="29"/>
      <c r="LDO223" s="29"/>
      <c r="LDP223" s="29"/>
      <c r="LDQ223" s="29"/>
      <c r="LDR223" s="29"/>
      <c r="LDS223" s="29"/>
      <c r="LDT223" s="29"/>
      <c r="LDU223" s="29"/>
      <c r="LDV223" s="29"/>
      <c r="LDW223" s="29"/>
      <c r="LDX223" s="29"/>
      <c r="LDY223" s="29"/>
      <c r="LDZ223" s="29"/>
      <c r="LEA223" s="29"/>
      <c r="LEB223" s="29"/>
      <c r="LEC223" s="29"/>
      <c r="LED223" s="29"/>
      <c r="LEE223" s="29"/>
      <c r="LEF223" s="29"/>
      <c r="LEG223" s="29"/>
      <c r="LEH223" s="29"/>
      <c r="LEI223" s="29"/>
      <c r="LEJ223" s="29"/>
      <c r="LEK223" s="29"/>
      <c r="LEL223" s="29"/>
      <c r="LEM223" s="29"/>
      <c r="LEN223" s="29"/>
      <c r="LEO223" s="29"/>
      <c r="LEP223" s="29"/>
      <c r="LEQ223" s="29"/>
      <c r="LER223" s="29"/>
      <c r="LES223" s="29"/>
      <c r="LET223" s="29"/>
      <c r="LEU223" s="29"/>
      <c r="LEV223" s="29"/>
      <c r="LEW223" s="29"/>
      <c r="LEX223" s="29"/>
      <c r="LEY223" s="29"/>
      <c r="LEZ223" s="29"/>
      <c r="LFA223" s="29"/>
      <c r="LFB223" s="29"/>
      <c r="LFC223" s="29"/>
      <c r="LFD223" s="29"/>
      <c r="LFE223" s="29"/>
      <c r="LFF223" s="29"/>
      <c r="LFG223" s="29"/>
      <c r="LFH223" s="29"/>
      <c r="LFI223" s="29"/>
      <c r="LFJ223" s="29"/>
      <c r="LFK223" s="29"/>
      <c r="LFL223" s="29"/>
      <c r="LFM223" s="29"/>
      <c r="LFN223" s="29"/>
      <c r="LFO223" s="29"/>
      <c r="LFP223" s="29"/>
      <c r="LFQ223" s="29"/>
      <c r="LFR223" s="29"/>
      <c r="LFS223" s="29"/>
      <c r="LFT223" s="29"/>
      <c r="LFU223" s="29"/>
      <c r="LFV223" s="29"/>
      <c r="LFW223" s="29"/>
      <c r="LFX223" s="29"/>
      <c r="LFY223" s="29"/>
      <c r="LFZ223" s="29"/>
      <c r="LGA223" s="29"/>
      <c r="LGB223" s="29"/>
      <c r="LGC223" s="29"/>
      <c r="LGD223" s="29"/>
      <c r="LGE223" s="29"/>
      <c r="LGF223" s="29"/>
      <c r="LGG223" s="29"/>
      <c r="LGH223" s="29"/>
      <c r="LGI223" s="29"/>
      <c r="LGJ223" s="29"/>
      <c r="LGK223" s="29"/>
      <c r="LGL223" s="29"/>
      <c r="LGM223" s="29"/>
      <c r="LGN223" s="29"/>
      <c r="LGO223" s="29"/>
      <c r="LGP223" s="29"/>
      <c r="LGQ223" s="29"/>
      <c r="LGR223" s="29"/>
      <c r="LGS223" s="29"/>
      <c r="LGT223" s="29"/>
      <c r="LGU223" s="29"/>
      <c r="LGV223" s="29"/>
      <c r="LGW223" s="29"/>
      <c r="LGX223" s="29"/>
      <c r="LGY223" s="29"/>
      <c r="LGZ223" s="29"/>
      <c r="LHA223" s="29"/>
      <c r="LHB223" s="29"/>
      <c r="LHC223" s="29"/>
      <c r="LHD223" s="29"/>
      <c r="LHE223" s="29"/>
      <c r="LHF223" s="29"/>
      <c r="LHG223" s="29"/>
      <c r="LHH223" s="29"/>
      <c r="LHI223" s="29"/>
      <c r="LHJ223" s="29"/>
      <c r="LHK223" s="29"/>
      <c r="LHL223" s="29"/>
      <c r="LHM223" s="29"/>
      <c r="LHN223" s="29"/>
      <c r="LHO223" s="29"/>
      <c r="LHP223" s="29"/>
      <c r="LHQ223" s="29"/>
      <c r="LHR223" s="29"/>
      <c r="LHS223" s="29"/>
      <c r="LHT223" s="29"/>
      <c r="LHU223" s="29"/>
      <c r="LHV223" s="29"/>
      <c r="LHW223" s="29"/>
      <c r="LHX223" s="29"/>
      <c r="LHY223" s="29"/>
      <c r="LHZ223" s="29"/>
      <c r="LIA223" s="29"/>
      <c r="LIB223" s="29"/>
      <c r="LIC223" s="29"/>
      <c r="LID223" s="29"/>
      <c r="LIE223" s="29"/>
      <c r="LIF223" s="29"/>
      <c r="LIG223" s="29"/>
      <c r="LIH223" s="29"/>
      <c r="LII223" s="29"/>
      <c r="LIJ223" s="29"/>
      <c r="LIK223" s="29"/>
      <c r="LIL223" s="29"/>
      <c r="LIM223" s="29"/>
      <c r="LIN223" s="29"/>
      <c r="LIO223" s="29"/>
      <c r="LIP223" s="29"/>
      <c r="LIQ223" s="29"/>
      <c r="LIR223" s="29"/>
      <c r="LIS223" s="29"/>
      <c r="LIT223" s="29"/>
      <c r="LIU223" s="29"/>
      <c r="LIV223" s="29"/>
      <c r="LIW223" s="29"/>
      <c r="LIX223" s="29"/>
      <c r="LIY223" s="29"/>
      <c r="LIZ223" s="29"/>
      <c r="LJA223" s="29"/>
      <c r="LJB223" s="29"/>
      <c r="LJC223" s="29"/>
      <c r="LJD223" s="29"/>
      <c r="LJE223" s="29"/>
      <c r="LJF223" s="29"/>
      <c r="LJG223" s="29"/>
      <c r="LJH223" s="29"/>
      <c r="LJI223" s="29"/>
      <c r="LJJ223" s="29"/>
      <c r="LJK223" s="29"/>
      <c r="LJL223" s="29"/>
      <c r="LJM223" s="29"/>
      <c r="LJN223" s="29"/>
      <c r="LJO223" s="29"/>
      <c r="LJP223" s="29"/>
      <c r="LJQ223" s="29"/>
      <c r="LJR223" s="29"/>
      <c r="LJS223" s="29"/>
      <c r="LJT223" s="29"/>
      <c r="LJU223" s="29"/>
      <c r="LJV223" s="29"/>
      <c r="LJW223" s="29"/>
      <c r="LJX223" s="29"/>
      <c r="LJY223" s="29"/>
      <c r="LJZ223" s="29"/>
      <c r="LKA223" s="29"/>
      <c r="LKB223" s="29"/>
      <c r="LKC223" s="29"/>
      <c r="LKD223" s="29"/>
      <c r="LKE223" s="29"/>
      <c r="LKF223" s="29"/>
      <c r="LKG223" s="29"/>
      <c r="LKH223" s="29"/>
      <c r="LKI223" s="29"/>
      <c r="LKJ223" s="29"/>
      <c r="LKK223" s="29"/>
      <c r="LKL223" s="29"/>
      <c r="LKM223" s="29"/>
      <c r="LKN223" s="29"/>
      <c r="LKO223" s="29"/>
      <c r="LKP223" s="29"/>
      <c r="LKQ223" s="29"/>
      <c r="LKR223" s="29"/>
      <c r="LKS223" s="29"/>
      <c r="LKT223" s="29"/>
      <c r="LKU223" s="29"/>
      <c r="LKV223" s="29"/>
      <c r="LKW223" s="29"/>
      <c r="LKX223" s="29"/>
      <c r="LKY223" s="29"/>
      <c r="LKZ223" s="29"/>
      <c r="LLA223" s="29"/>
      <c r="LLB223" s="29"/>
      <c r="LLC223" s="29"/>
      <c r="LLD223" s="29"/>
      <c r="LLE223" s="29"/>
      <c r="LLF223" s="29"/>
      <c r="LLG223" s="29"/>
      <c r="LLH223" s="29"/>
      <c r="LLI223" s="29"/>
      <c r="LLJ223" s="29"/>
      <c r="LLK223" s="29"/>
      <c r="LLL223" s="29"/>
      <c r="LLM223" s="29"/>
      <c r="LLN223" s="29"/>
      <c r="LLO223" s="29"/>
      <c r="LLP223" s="29"/>
      <c r="LLQ223" s="29"/>
      <c r="LLR223" s="29"/>
      <c r="LLS223" s="29"/>
      <c r="LLT223" s="29"/>
      <c r="LLU223" s="29"/>
      <c r="LLV223" s="29"/>
      <c r="LLW223" s="29"/>
      <c r="LLX223" s="29"/>
      <c r="LLY223" s="29"/>
      <c r="LLZ223" s="29"/>
      <c r="LMA223" s="29"/>
      <c r="LMB223" s="29"/>
      <c r="LMC223" s="29"/>
      <c r="LMD223" s="29"/>
      <c r="LME223" s="29"/>
      <c r="LMF223" s="29"/>
      <c r="LMG223" s="29"/>
      <c r="LMH223" s="29"/>
      <c r="LMI223" s="29"/>
      <c r="LMJ223" s="29"/>
      <c r="LMK223" s="29"/>
      <c r="LML223" s="29"/>
      <c r="LMM223" s="29"/>
      <c r="LMN223" s="29"/>
      <c r="LMO223" s="29"/>
      <c r="LMP223" s="29"/>
      <c r="LMQ223" s="29"/>
      <c r="LMR223" s="29"/>
      <c r="LMS223" s="29"/>
      <c r="LMT223" s="29"/>
      <c r="LMU223" s="29"/>
      <c r="LMV223" s="29"/>
      <c r="LMW223" s="29"/>
      <c r="LMX223" s="29"/>
      <c r="LMY223" s="29"/>
      <c r="LMZ223" s="29"/>
      <c r="LNA223" s="29"/>
      <c r="LNB223" s="29"/>
      <c r="LNC223" s="29"/>
      <c r="LND223" s="29"/>
      <c r="LNE223" s="29"/>
      <c r="LNF223" s="29"/>
      <c r="LNG223" s="29"/>
      <c r="LNH223" s="29"/>
      <c r="LNI223" s="29"/>
      <c r="LNJ223" s="29"/>
      <c r="LNK223" s="29"/>
      <c r="LNL223" s="29"/>
      <c r="LNM223" s="29"/>
      <c r="LNN223" s="29"/>
      <c r="LNO223" s="29"/>
      <c r="LNP223" s="29"/>
      <c r="LNQ223" s="29"/>
      <c r="LNR223" s="29"/>
      <c r="LNS223" s="29"/>
      <c r="LNT223" s="29"/>
      <c r="LNU223" s="29"/>
      <c r="LNV223" s="29"/>
      <c r="LNW223" s="29"/>
      <c r="LNX223" s="29"/>
      <c r="LNY223" s="29"/>
      <c r="LNZ223" s="29"/>
      <c r="LOA223" s="29"/>
      <c r="LOB223" s="29"/>
      <c r="LOC223" s="29"/>
      <c r="LOD223" s="29"/>
      <c r="LOE223" s="29"/>
      <c r="LOF223" s="29"/>
      <c r="LOG223" s="29"/>
      <c r="LOH223" s="29"/>
      <c r="LOI223" s="29"/>
      <c r="LOJ223" s="29"/>
      <c r="LOK223" s="29"/>
      <c r="LOL223" s="29"/>
      <c r="LOM223" s="29"/>
      <c r="LON223" s="29"/>
      <c r="LOO223" s="29"/>
      <c r="LOP223" s="29"/>
      <c r="LOQ223" s="29"/>
      <c r="LOR223" s="29"/>
      <c r="LOS223" s="29"/>
      <c r="LOT223" s="29"/>
      <c r="LOU223" s="29"/>
      <c r="LOV223" s="29"/>
      <c r="LOW223" s="29"/>
      <c r="LOX223" s="29"/>
      <c r="LOY223" s="29"/>
      <c r="LOZ223" s="29"/>
      <c r="LPA223" s="29"/>
      <c r="LPB223" s="29"/>
      <c r="LPC223" s="29"/>
      <c r="LPD223" s="29"/>
      <c r="LPE223" s="29"/>
      <c r="LPF223" s="29"/>
      <c r="LPG223" s="29"/>
      <c r="LPH223" s="29"/>
      <c r="LPI223" s="29"/>
      <c r="LPJ223" s="29"/>
      <c r="LPK223" s="29"/>
      <c r="LPL223" s="29"/>
      <c r="LPM223" s="29"/>
      <c r="LPN223" s="29"/>
      <c r="LPO223" s="29"/>
      <c r="LPP223" s="29"/>
      <c r="LPQ223" s="29"/>
      <c r="LPR223" s="29"/>
      <c r="LPS223" s="29"/>
      <c r="LPT223" s="29"/>
      <c r="LPU223" s="29"/>
      <c r="LPV223" s="29"/>
      <c r="LPW223" s="29"/>
      <c r="LPX223" s="29"/>
      <c r="LPY223" s="29"/>
      <c r="LPZ223" s="29"/>
      <c r="LQA223" s="29"/>
      <c r="LQB223" s="29"/>
      <c r="LQC223" s="29"/>
      <c r="LQD223" s="29"/>
      <c r="LQE223" s="29"/>
      <c r="LQF223" s="29"/>
      <c r="LQG223" s="29"/>
      <c r="LQH223" s="29"/>
      <c r="LQI223" s="29"/>
      <c r="LQJ223" s="29"/>
      <c r="LQK223" s="29"/>
      <c r="LQL223" s="29"/>
      <c r="LQM223" s="29"/>
      <c r="LQN223" s="29"/>
      <c r="LQO223" s="29"/>
      <c r="LQP223" s="29"/>
      <c r="LQQ223" s="29"/>
      <c r="LQR223" s="29"/>
      <c r="LQS223" s="29"/>
      <c r="LQT223" s="29"/>
      <c r="LQU223" s="29"/>
      <c r="LQV223" s="29"/>
      <c r="LQW223" s="29"/>
      <c r="LQX223" s="29"/>
      <c r="LQY223" s="29"/>
      <c r="LQZ223" s="29"/>
      <c r="LRA223" s="29"/>
      <c r="LRB223" s="29"/>
      <c r="LRC223" s="29"/>
      <c r="LRD223" s="29"/>
      <c r="LRE223" s="29"/>
      <c r="LRF223" s="29"/>
      <c r="LRG223" s="29"/>
      <c r="LRH223" s="29"/>
      <c r="LRI223" s="29"/>
      <c r="LRJ223" s="29"/>
      <c r="LRK223" s="29"/>
      <c r="LRL223" s="29"/>
      <c r="LRM223" s="29"/>
      <c r="LRN223" s="29"/>
      <c r="LRO223" s="29"/>
      <c r="LRP223" s="29"/>
      <c r="LRQ223" s="29"/>
      <c r="LRR223" s="29"/>
      <c r="LRS223" s="29"/>
      <c r="LRT223" s="29"/>
      <c r="LRU223" s="29"/>
      <c r="LRV223" s="29"/>
      <c r="LRW223" s="29"/>
      <c r="LRX223" s="29"/>
      <c r="LRY223" s="29"/>
      <c r="LRZ223" s="29"/>
      <c r="LSA223" s="29"/>
      <c r="LSB223" s="29"/>
      <c r="LSC223" s="29"/>
      <c r="LSD223" s="29"/>
      <c r="LSE223" s="29"/>
      <c r="LSF223" s="29"/>
      <c r="LSG223" s="29"/>
      <c r="LSH223" s="29"/>
      <c r="LSI223" s="29"/>
      <c r="LSJ223" s="29"/>
      <c r="LSK223" s="29"/>
      <c r="LSL223" s="29"/>
      <c r="LSM223" s="29"/>
      <c r="LSN223" s="29"/>
      <c r="LSO223" s="29"/>
      <c r="LSP223" s="29"/>
      <c r="LSQ223" s="29"/>
      <c r="LSR223" s="29"/>
      <c r="LSS223" s="29"/>
      <c r="LST223" s="29"/>
      <c r="LSU223" s="29"/>
      <c r="LSV223" s="29"/>
      <c r="LSW223" s="29"/>
      <c r="LSX223" s="29"/>
      <c r="LSY223" s="29"/>
      <c r="LSZ223" s="29"/>
      <c r="LTA223" s="29"/>
      <c r="LTB223" s="29"/>
      <c r="LTC223" s="29"/>
      <c r="LTD223" s="29"/>
      <c r="LTE223" s="29"/>
      <c r="LTF223" s="29"/>
      <c r="LTG223" s="29"/>
      <c r="LTH223" s="29"/>
      <c r="LTI223" s="29"/>
      <c r="LTJ223" s="29"/>
      <c r="LTK223" s="29"/>
      <c r="LTL223" s="29"/>
      <c r="LTM223" s="29"/>
      <c r="LTN223" s="29"/>
      <c r="LTO223" s="29"/>
      <c r="LTP223" s="29"/>
      <c r="LTQ223" s="29"/>
      <c r="LTR223" s="29"/>
      <c r="LTS223" s="29"/>
      <c r="LTT223" s="29"/>
      <c r="LTU223" s="29"/>
      <c r="LTV223" s="29"/>
      <c r="LTW223" s="29"/>
      <c r="LTX223" s="29"/>
      <c r="LTY223" s="29"/>
      <c r="LTZ223" s="29"/>
      <c r="LUA223" s="29"/>
      <c r="LUB223" s="29"/>
      <c r="LUC223" s="29"/>
      <c r="LUD223" s="29"/>
      <c r="LUE223" s="29"/>
      <c r="LUF223" s="29"/>
      <c r="LUG223" s="29"/>
      <c r="LUH223" s="29"/>
      <c r="LUI223" s="29"/>
      <c r="LUJ223" s="29"/>
      <c r="LUK223" s="29"/>
      <c r="LUL223" s="29"/>
      <c r="LUM223" s="29"/>
      <c r="LUN223" s="29"/>
      <c r="LUO223" s="29"/>
      <c r="LUP223" s="29"/>
      <c r="LUQ223" s="29"/>
      <c r="LUR223" s="29"/>
      <c r="LUS223" s="29"/>
      <c r="LUT223" s="29"/>
      <c r="LUU223" s="29"/>
      <c r="LUV223" s="29"/>
      <c r="LUW223" s="29"/>
      <c r="LUX223" s="29"/>
      <c r="LUY223" s="29"/>
      <c r="LUZ223" s="29"/>
      <c r="LVA223" s="29"/>
      <c r="LVB223" s="29"/>
      <c r="LVC223" s="29"/>
      <c r="LVD223" s="29"/>
      <c r="LVE223" s="29"/>
      <c r="LVF223" s="29"/>
      <c r="LVG223" s="29"/>
      <c r="LVH223" s="29"/>
      <c r="LVI223" s="29"/>
      <c r="LVJ223" s="29"/>
      <c r="LVK223" s="29"/>
      <c r="LVL223" s="29"/>
      <c r="LVM223" s="29"/>
      <c r="LVN223" s="29"/>
      <c r="LVO223" s="29"/>
      <c r="LVP223" s="29"/>
      <c r="LVQ223" s="29"/>
      <c r="LVR223" s="29"/>
      <c r="LVS223" s="29"/>
      <c r="LVT223" s="29"/>
      <c r="LVU223" s="29"/>
      <c r="LVV223" s="29"/>
      <c r="LVW223" s="29"/>
      <c r="LVX223" s="29"/>
      <c r="LVY223" s="29"/>
      <c r="LVZ223" s="29"/>
      <c r="LWA223" s="29"/>
      <c r="LWB223" s="29"/>
      <c r="LWC223" s="29"/>
      <c r="LWD223" s="29"/>
      <c r="LWE223" s="29"/>
      <c r="LWF223" s="29"/>
      <c r="LWG223" s="29"/>
      <c r="LWH223" s="29"/>
      <c r="LWI223" s="29"/>
      <c r="LWJ223" s="29"/>
      <c r="LWK223" s="29"/>
      <c r="LWL223" s="29"/>
      <c r="LWM223" s="29"/>
      <c r="LWN223" s="29"/>
      <c r="LWO223" s="29"/>
      <c r="LWP223" s="29"/>
      <c r="LWQ223" s="29"/>
      <c r="LWR223" s="29"/>
      <c r="LWS223" s="29"/>
      <c r="LWT223" s="29"/>
      <c r="LWU223" s="29"/>
      <c r="LWV223" s="29"/>
      <c r="LWW223" s="29"/>
      <c r="LWX223" s="29"/>
      <c r="LWY223" s="29"/>
      <c r="LWZ223" s="29"/>
      <c r="LXA223" s="29"/>
      <c r="LXB223" s="29"/>
      <c r="LXC223" s="29"/>
      <c r="LXD223" s="29"/>
      <c r="LXE223" s="29"/>
      <c r="LXF223" s="29"/>
      <c r="LXG223" s="29"/>
      <c r="LXH223" s="29"/>
      <c r="LXI223" s="29"/>
      <c r="LXJ223" s="29"/>
      <c r="LXK223" s="29"/>
      <c r="LXL223" s="29"/>
      <c r="LXM223" s="29"/>
      <c r="LXN223" s="29"/>
      <c r="LXO223" s="29"/>
      <c r="LXP223" s="29"/>
      <c r="LXQ223" s="29"/>
      <c r="LXR223" s="29"/>
      <c r="LXS223" s="29"/>
      <c r="LXT223" s="29"/>
      <c r="LXU223" s="29"/>
      <c r="LXV223" s="29"/>
      <c r="LXW223" s="29"/>
      <c r="LXX223" s="29"/>
      <c r="LXY223" s="29"/>
      <c r="LXZ223" s="29"/>
      <c r="LYA223" s="29"/>
      <c r="LYB223" s="29"/>
      <c r="LYC223" s="29"/>
      <c r="LYD223" s="29"/>
      <c r="LYE223" s="29"/>
      <c r="LYF223" s="29"/>
      <c r="LYG223" s="29"/>
      <c r="LYH223" s="29"/>
      <c r="LYI223" s="29"/>
      <c r="LYJ223" s="29"/>
      <c r="LYK223" s="29"/>
      <c r="LYL223" s="29"/>
      <c r="LYM223" s="29"/>
      <c r="LYN223" s="29"/>
      <c r="LYO223" s="29"/>
      <c r="LYP223" s="29"/>
      <c r="LYQ223" s="29"/>
      <c r="LYR223" s="29"/>
      <c r="LYS223" s="29"/>
      <c r="LYT223" s="29"/>
      <c r="LYU223" s="29"/>
      <c r="LYV223" s="29"/>
      <c r="LYW223" s="29"/>
      <c r="LYX223" s="29"/>
      <c r="LYY223" s="29"/>
      <c r="LYZ223" s="29"/>
      <c r="LZA223" s="29"/>
      <c r="LZB223" s="29"/>
      <c r="LZC223" s="29"/>
      <c r="LZD223" s="29"/>
      <c r="LZE223" s="29"/>
      <c r="LZF223" s="29"/>
      <c r="LZG223" s="29"/>
      <c r="LZH223" s="29"/>
      <c r="LZI223" s="29"/>
      <c r="LZJ223" s="29"/>
      <c r="LZK223" s="29"/>
      <c r="LZL223" s="29"/>
      <c r="LZM223" s="29"/>
      <c r="LZN223" s="29"/>
      <c r="LZO223" s="29"/>
      <c r="LZP223" s="29"/>
      <c r="LZQ223" s="29"/>
      <c r="LZR223" s="29"/>
      <c r="LZS223" s="29"/>
      <c r="LZT223" s="29"/>
      <c r="LZU223" s="29"/>
      <c r="LZV223" s="29"/>
      <c r="LZW223" s="29"/>
      <c r="LZX223" s="29"/>
      <c r="LZY223" s="29"/>
      <c r="LZZ223" s="29"/>
      <c r="MAA223" s="29"/>
      <c r="MAB223" s="29"/>
      <c r="MAC223" s="29"/>
      <c r="MAD223" s="29"/>
      <c r="MAE223" s="29"/>
      <c r="MAF223" s="29"/>
      <c r="MAG223" s="29"/>
      <c r="MAH223" s="29"/>
      <c r="MAI223" s="29"/>
      <c r="MAJ223" s="29"/>
      <c r="MAK223" s="29"/>
      <c r="MAL223" s="29"/>
      <c r="MAM223" s="29"/>
      <c r="MAN223" s="29"/>
      <c r="MAO223" s="29"/>
      <c r="MAP223" s="29"/>
      <c r="MAQ223" s="29"/>
      <c r="MAR223" s="29"/>
      <c r="MAS223" s="29"/>
      <c r="MAT223" s="29"/>
      <c r="MAU223" s="29"/>
      <c r="MAV223" s="29"/>
      <c r="MAW223" s="29"/>
      <c r="MAX223" s="29"/>
      <c r="MAY223" s="29"/>
      <c r="MAZ223" s="29"/>
      <c r="MBA223" s="29"/>
      <c r="MBB223" s="29"/>
      <c r="MBC223" s="29"/>
      <c r="MBD223" s="29"/>
      <c r="MBE223" s="29"/>
      <c r="MBF223" s="29"/>
      <c r="MBG223" s="29"/>
      <c r="MBH223" s="29"/>
      <c r="MBI223" s="29"/>
      <c r="MBJ223" s="29"/>
      <c r="MBK223" s="29"/>
      <c r="MBL223" s="29"/>
      <c r="MBM223" s="29"/>
      <c r="MBN223" s="29"/>
      <c r="MBO223" s="29"/>
      <c r="MBP223" s="29"/>
      <c r="MBQ223" s="29"/>
      <c r="MBR223" s="29"/>
      <c r="MBS223" s="29"/>
      <c r="MBT223" s="29"/>
      <c r="MBU223" s="29"/>
      <c r="MBV223" s="29"/>
      <c r="MBW223" s="29"/>
      <c r="MBX223" s="29"/>
      <c r="MBY223" s="29"/>
      <c r="MBZ223" s="29"/>
      <c r="MCA223" s="29"/>
      <c r="MCB223" s="29"/>
      <c r="MCC223" s="29"/>
      <c r="MCD223" s="29"/>
      <c r="MCE223" s="29"/>
      <c r="MCF223" s="29"/>
      <c r="MCG223" s="29"/>
      <c r="MCH223" s="29"/>
      <c r="MCI223" s="29"/>
      <c r="MCJ223" s="29"/>
      <c r="MCK223" s="29"/>
      <c r="MCL223" s="29"/>
      <c r="MCM223" s="29"/>
      <c r="MCN223" s="29"/>
      <c r="MCO223" s="29"/>
      <c r="MCP223" s="29"/>
      <c r="MCQ223" s="29"/>
      <c r="MCR223" s="29"/>
      <c r="MCS223" s="29"/>
      <c r="MCT223" s="29"/>
      <c r="MCU223" s="29"/>
      <c r="MCV223" s="29"/>
      <c r="MCW223" s="29"/>
      <c r="MCX223" s="29"/>
      <c r="MCY223" s="29"/>
      <c r="MCZ223" s="29"/>
      <c r="MDA223" s="29"/>
      <c r="MDB223" s="29"/>
      <c r="MDC223" s="29"/>
      <c r="MDD223" s="29"/>
      <c r="MDE223" s="29"/>
      <c r="MDF223" s="29"/>
      <c r="MDG223" s="29"/>
      <c r="MDH223" s="29"/>
      <c r="MDI223" s="29"/>
      <c r="MDJ223" s="29"/>
      <c r="MDK223" s="29"/>
      <c r="MDL223" s="29"/>
      <c r="MDM223" s="29"/>
      <c r="MDN223" s="29"/>
      <c r="MDO223" s="29"/>
      <c r="MDP223" s="29"/>
      <c r="MDQ223" s="29"/>
      <c r="MDR223" s="29"/>
      <c r="MDS223" s="29"/>
      <c r="MDT223" s="29"/>
      <c r="MDU223" s="29"/>
      <c r="MDV223" s="29"/>
      <c r="MDW223" s="29"/>
      <c r="MDX223" s="29"/>
      <c r="MDY223" s="29"/>
      <c r="MDZ223" s="29"/>
      <c r="MEA223" s="29"/>
      <c r="MEB223" s="29"/>
      <c r="MEC223" s="29"/>
      <c r="MED223" s="29"/>
      <c r="MEE223" s="29"/>
      <c r="MEF223" s="29"/>
      <c r="MEG223" s="29"/>
      <c r="MEH223" s="29"/>
      <c r="MEI223" s="29"/>
      <c r="MEJ223" s="29"/>
      <c r="MEK223" s="29"/>
      <c r="MEL223" s="29"/>
      <c r="MEM223" s="29"/>
      <c r="MEN223" s="29"/>
      <c r="MEO223" s="29"/>
      <c r="MEP223" s="29"/>
      <c r="MEQ223" s="29"/>
      <c r="MER223" s="29"/>
      <c r="MES223" s="29"/>
      <c r="MET223" s="29"/>
      <c r="MEU223" s="29"/>
      <c r="MEV223" s="29"/>
      <c r="MEW223" s="29"/>
      <c r="MEX223" s="29"/>
      <c r="MEY223" s="29"/>
      <c r="MEZ223" s="29"/>
      <c r="MFA223" s="29"/>
      <c r="MFB223" s="29"/>
      <c r="MFC223" s="29"/>
      <c r="MFD223" s="29"/>
      <c r="MFE223" s="29"/>
      <c r="MFF223" s="29"/>
      <c r="MFG223" s="29"/>
      <c r="MFH223" s="29"/>
      <c r="MFI223" s="29"/>
      <c r="MFJ223" s="29"/>
      <c r="MFK223" s="29"/>
      <c r="MFL223" s="29"/>
      <c r="MFM223" s="29"/>
      <c r="MFN223" s="29"/>
      <c r="MFO223" s="29"/>
      <c r="MFP223" s="29"/>
      <c r="MFQ223" s="29"/>
      <c r="MFR223" s="29"/>
      <c r="MFS223" s="29"/>
      <c r="MFT223" s="29"/>
      <c r="MFU223" s="29"/>
      <c r="MFV223" s="29"/>
      <c r="MFW223" s="29"/>
      <c r="MFX223" s="29"/>
      <c r="MFY223" s="29"/>
      <c r="MFZ223" s="29"/>
      <c r="MGA223" s="29"/>
      <c r="MGB223" s="29"/>
      <c r="MGC223" s="29"/>
      <c r="MGD223" s="29"/>
      <c r="MGE223" s="29"/>
      <c r="MGF223" s="29"/>
      <c r="MGG223" s="29"/>
      <c r="MGH223" s="29"/>
      <c r="MGI223" s="29"/>
      <c r="MGJ223" s="29"/>
      <c r="MGK223" s="29"/>
      <c r="MGL223" s="29"/>
      <c r="MGM223" s="29"/>
      <c r="MGN223" s="29"/>
      <c r="MGO223" s="29"/>
      <c r="MGP223" s="29"/>
      <c r="MGQ223" s="29"/>
      <c r="MGR223" s="29"/>
      <c r="MGS223" s="29"/>
      <c r="MGT223" s="29"/>
      <c r="MGU223" s="29"/>
      <c r="MGV223" s="29"/>
      <c r="MGW223" s="29"/>
      <c r="MGX223" s="29"/>
      <c r="MGY223" s="29"/>
      <c r="MGZ223" s="29"/>
      <c r="MHA223" s="29"/>
      <c r="MHB223" s="29"/>
      <c r="MHC223" s="29"/>
      <c r="MHD223" s="29"/>
      <c r="MHE223" s="29"/>
      <c r="MHF223" s="29"/>
      <c r="MHG223" s="29"/>
      <c r="MHH223" s="29"/>
      <c r="MHI223" s="29"/>
      <c r="MHJ223" s="29"/>
      <c r="MHK223" s="29"/>
      <c r="MHL223" s="29"/>
      <c r="MHM223" s="29"/>
      <c r="MHN223" s="29"/>
      <c r="MHO223" s="29"/>
      <c r="MHP223" s="29"/>
      <c r="MHQ223" s="29"/>
      <c r="MHR223" s="29"/>
      <c r="MHS223" s="29"/>
      <c r="MHT223" s="29"/>
      <c r="MHU223" s="29"/>
      <c r="MHV223" s="29"/>
      <c r="MHW223" s="29"/>
      <c r="MHX223" s="29"/>
      <c r="MHY223" s="29"/>
      <c r="MHZ223" s="29"/>
      <c r="MIA223" s="29"/>
      <c r="MIB223" s="29"/>
      <c r="MIC223" s="29"/>
      <c r="MID223" s="29"/>
      <c r="MIE223" s="29"/>
      <c r="MIF223" s="29"/>
      <c r="MIG223" s="29"/>
      <c r="MIH223" s="29"/>
      <c r="MII223" s="29"/>
      <c r="MIJ223" s="29"/>
      <c r="MIK223" s="29"/>
      <c r="MIL223" s="29"/>
      <c r="MIM223" s="29"/>
      <c r="MIN223" s="29"/>
      <c r="MIO223" s="29"/>
      <c r="MIP223" s="29"/>
      <c r="MIQ223" s="29"/>
      <c r="MIR223" s="29"/>
      <c r="MIS223" s="29"/>
      <c r="MIT223" s="29"/>
      <c r="MIU223" s="29"/>
      <c r="MIV223" s="29"/>
      <c r="MIW223" s="29"/>
      <c r="MIX223" s="29"/>
      <c r="MIY223" s="29"/>
      <c r="MIZ223" s="29"/>
      <c r="MJA223" s="29"/>
      <c r="MJB223" s="29"/>
      <c r="MJC223" s="29"/>
      <c r="MJD223" s="29"/>
      <c r="MJE223" s="29"/>
      <c r="MJF223" s="29"/>
      <c r="MJG223" s="29"/>
      <c r="MJH223" s="29"/>
      <c r="MJI223" s="29"/>
      <c r="MJJ223" s="29"/>
      <c r="MJK223" s="29"/>
      <c r="MJL223" s="29"/>
      <c r="MJM223" s="29"/>
      <c r="MJN223" s="29"/>
      <c r="MJO223" s="29"/>
      <c r="MJP223" s="29"/>
      <c r="MJQ223" s="29"/>
      <c r="MJR223" s="29"/>
      <c r="MJS223" s="29"/>
      <c r="MJT223" s="29"/>
      <c r="MJU223" s="29"/>
      <c r="MJV223" s="29"/>
      <c r="MJW223" s="29"/>
      <c r="MJX223" s="29"/>
      <c r="MJY223" s="29"/>
      <c r="MJZ223" s="29"/>
      <c r="MKA223" s="29"/>
      <c r="MKB223" s="29"/>
      <c r="MKC223" s="29"/>
      <c r="MKD223" s="29"/>
      <c r="MKE223" s="29"/>
      <c r="MKF223" s="29"/>
      <c r="MKG223" s="29"/>
      <c r="MKH223" s="29"/>
      <c r="MKI223" s="29"/>
      <c r="MKJ223" s="29"/>
      <c r="MKK223" s="29"/>
      <c r="MKL223" s="29"/>
      <c r="MKM223" s="29"/>
      <c r="MKN223" s="29"/>
      <c r="MKO223" s="29"/>
      <c r="MKP223" s="29"/>
      <c r="MKQ223" s="29"/>
      <c r="MKR223" s="29"/>
      <c r="MKS223" s="29"/>
      <c r="MKT223" s="29"/>
      <c r="MKU223" s="29"/>
      <c r="MKV223" s="29"/>
      <c r="MKW223" s="29"/>
      <c r="MKX223" s="29"/>
      <c r="MKY223" s="29"/>
      <c r="MKZ223" s="29"/>
      <c r="MLA223" s="29"/>
      <c r="MLB223" s="29"/>
      <c r="MLC223" s="29"/>
      <c r="MLD223" s="29"/>
      <c r="MLE223" s="29"/>
      <c r="MLF223" s="29"/>
      <c r="MLG223" s="29"/>
      <c r="MLH223" s="29"/>
      <c r="MLI223" s="29"/>
      <c r="MLJ223" s="29"/>
      <c r="MLK223" s="29"/>
      <c r="MLL223" s="29"/>
      <c r="MLM223" s="29"/>
      <c r="MLN223" s="29"/>
      <c r="MLO223" s="29"/>
      <c r="MLP223" s="29"/>
      <c r="MLQ223" s="29"/>
      <c r="MLR223" s="29"/>
      <c r="MLS223" s="29"/>
      <c r="MLT223" s="29"/>
      <c r="MLU223" s="29"/>
      <c r="MLV223" s="29"/>
      <c r="MLW223" s="29"/>
      <c r="MLX223" s="29"/>
      <c r="MLY223" s="29"/>
      <c r="MLZ223" s="29"/>
      <c r="MMA223" s="29"/>
      <c r="MMB223" s="29"/>
      <c r="MMC223" s="29"/>
      <c r="MMD223" s="29"/>
      <c r="MME223" s="29"/>
      <c r="MMF223" s="29"/>
      <c r="MMG223" s="29"/>
      <c r="MMH223" s="29"/>
      <c r="MMI223" s="29"/>
      <c r="MMJ223" s="29"/>
      <c r="MMK223" s="29"/>
      <c r="MML223" s="29"/>
      <c r="MMM223" s="29"/>
      <c r="MMN223" s="29"/>
      <c r="MMO223" s="29"/>
      <c r="MMP223" s="29"/>
      <c r="MMQ223" s="29"/>
      <c r="MMR223" s="29"/>
      <c r="MMS223" s="29"/>
      <c r="MMT223" s="29"/>
      <c r="MMU223" s="29"/>
      <c r="MMV223" s="29"/>
      <c r="MMW223" s="29"/>
      <c r="MMX223" s="29"/>
      <c r="MMY223" s="29"/>
      <c r="MMZ223" s="29"/>
      <c r="MNA223" s="29"/>
      <c r="MNB223" s="29"/>
      <c r="MNC223" s="29"/>
      <c r="MND223" s="29"/>
      <c r="MNE223" s="29"/>
      <c r="MNF223" s="29"/>
      <c r="MNG223" s="29"/>
      <c r="MNH223" s="29"/>
      <c r="MNI223" s="29"/>
      <c r="MNJ223" s="29"/>
      <c r="MNK223" s="29"/>
      <c r="MNL223" s="29"/>
      <c r="MNM223" s="29"/>
      <c r="MNN223" s="29"/>
      <c r="MNO223" s="29"/>
      <c r="MNP223" s="29"/>
      <c r="MNQ223" s="29"/>
      <c r="MNR223" s="29"/>
      <c r="MNS223" s="29"/>
      <c r="MNT223" s="29"/>
      <c r="MNU223" s="29"/>
      <c r="MNV223" s="29"/>
      <c r="MNW223" s="29"/>
      <c r="MNX223" s="29"/>
      <c r="MNY223" s="29"/>
      <c r="MNZ223" s="29"/>
      <c r="MOA223" s="29"/>
      <c r="MOB223" s="29"/>
      <c r="MOC223" s="29"/>
      <c r="MOD223" s="29"/>
      <c r="MOE223" s="29"/>
      <c r="MOF223" s="29"/>
      <c r="MOG223" s="29"/>
      <c r="MOH223" s="29"/>
      <c r="MOI223" s="29"/>
      <c r="MOJ223" s="29"/>
      <c r="MOK223" s="29"/>
      <c r="MOL223" s="29"/>
      <c r="MOM223" s="29"/>
      <c r="MON223" s="29"/>
      <c r="MOO223" s="29"/>
      <c r="MOP223" s="29"/>
      <c r="MOQ223" s="29"/>
      <c r="MOR223" s="29"/>
      <c r="MOS223" s="29"/>
      <c r="MOT223" s="29"/>
      <c r="MOU223" s="29"/>
      <c r="MOV223" s="29"/>
      <c r="MOW223" s="29"/>
      <c r="MOX223" s="29"/>
      <c r="MOY223" s="29"/>
      <c r="MOZ223" s="29"/>
      <c r="MPA223" s="29"/>
      <c r="MPB223" s="29"/>
      <c r="MPC223" s="29"/>
      <c r="MPD223" s="29"/>
      <c r="MPE223" s="29"/>
      <c r="MPF223" s="29"/>
      <c r="MPG223" s="29"/>
      <c r="MPH223" s="29"/>
      <c r="MPI223" s="29"/>
      <c r="MPJ223" s="29"/>
      <c r="MPK223" s="29"/>
      <c r="MPL223" s="29"/>
      <c r="MPM223" s="29"/>
      <c r="MPN223" s="29"/>
      <c r="MPO223" s="29"/>
      <c r="MPP223" s="29"/>
      <c r="MPQ223" s="29"/>
      <c r="MPR223" s="29"/>
      <c r="MPS223" s="29"/>
      <c r="MPT223" s="29"/>
      <c r="MPU223" s="29"/>
      <c r="MPV223" s="29"/>
      <c r="MPW223" s="29"/>
      <c r="MPX223" s="29"/>
      <c r="MPY223" s="29"/>
      <c r="MPZ223" s="29"/>
      <c r="MQA223" s="29"/>
      <c r="MQB223" s="29"/>
      <c r="MQC223" s="29"/>
      <c r="MQD223" s="29"/>
      <c r="MQE223" s="29"/>
      <c r="MQF223" s="29"/>
      <c r="MQG223" s="29"/>
      <c r="MQH223" s="29"/>
      <c r="MQI223" s="29"/>
      <c r="MQJ223" s="29"/>
      <c r="MQK223" s="29"/>
      <c r="MQL223" s="29"/>
      <c r="MQM223" s="29"/>
      <c r="MQN223" s="29"/>
      <c r="MQO223" s="29"/>
      <c r="MQP223" s="29"/>
      <c r="MQQ223" s="29"/>
      <c r="MQR223" s="29"/>
      <c r="MQS223" s="29"/>
      <c r="MQT223" s="29"/>
      <c r="MQU223" s="29"/>
      <c r="MQV223" s="29"/>
      <c r="MQW223" s="29"/>
      <c r="MQX223" s="29"/>
      <c r="MQY223" s="29"/>
      <c r="MQZ223" s="29"/>
      <c r="MRA223" s="29"/>
      <c r="MRB223" s="29"/>
      <c r="MRC223" s="29"/>
      <c r="MRD223" s="29"/>
      <c r="MRE223" s="29"/>
      <c r="MRF223" s="29"/>
      <c r="MRG223" s="29"/>
      <c r="MRH223" s="29"/>
      <c r="MRI223" s="29"/>
      <c r="MRJ223" s="29"/>
      <c r="MRK223" s="29"/>
      <c r="MRL223" s="29"/>
      <c r="MRM223" s="29"/>
      <c r="MRN223" s="29"/>
      <c r="MRO223" s="29"/>
      <c r="MRP223" s="29"/>
      <c r="MRQ223" s="29"/>
      <c r="MRR223" s="29"/>
      <c r="MRS223" s="29"/>
      <c r="MRT223" s="29"/>
      <c r="MRU223" s="29"/>
      <c r="MRV223" s="29"/>
      <c r="MRW223" s="29"/>
      <c r="MRX223" s="29"/>
      <c r="MRY223" s="29"/>
      <c r="MRZ223" s="29"/>
      <c r="MSA223" s="29"/>
      <c r="MSB223" s="29"/>
      <c r="MSC223" s="29"/>
      <c r="MSD223" s="29"/>
      <c r="MSE223" s="29"/>
      <c r="MSF223" s="29"/>
      <c r="MSG223" s="29"/>
      <c r="MSH223" s="29"/>
      <c r="MSI223" s="29"/>
      <c r="MSJ223" s="29"/>
      <c r="MSK223" s="29"/>
      <c r="MSL223" s="29"/>
      <c r="MSM223" s="29"/>
      <c r="MSN223" s="29"/>
      <c r="MSO223" s="29"/>
      <c r="MSP223" s="29"/>
      <c r="MSQ223" s="29"/>
      <c r="MSR223" s="29"/>
      <c r="MSS223" s="29"/>
      <c r="MST223" s="29"/>
      <c r="MSU223" s="29"/>
      <c r="MSV223" s="29"/>
      <c r="MSW223" s="29"/>
      <c r="MSX223" s="29"/>
      <c r="MSY223" s="29"/>
      <c r="MSZ223" s="29"/>
      <c r="MTA223" s="29"/>
      <c r="MTB223" s="29"/>
      <c r="MTC223" s="29"/>
      <c r="MTD223" s="29"/>
      <c r="MTE223" s="29"/>
      <c r="MTF223" s="29"/>
      <c r="MTG223" s="29"/>
      <c r="MTH223" s="29"/>
      <c r="MTI223" s="29"/>
      <c r="MTJ223" s="29"/>
      <c r="MTK223" s="29"/>
      <c r="MTL223" s="29"/>
      <c r="MTM223" s="29"/>
      <c r="MTN223" s="29"/>
      <c r="MTO223" s="29"/>
      <c r="MTP223" s="29"/>
      <c r="MTQ223" s="29"/>
      <c r="MTR223" s="29"/>
      <c r="MTS223" s="29"/>
      <c r="MTT223" s="29"/>
      <c r="MTU223" s="29"/>
      <c r="MTV223" s="29"/>
      <c r="MTW223" s="29"/>
      <c r="MTX223" s="29"/>
      <c r="MTY223" s="29"/>
      <c r="MTZ223" s="29"/>
      <c r="MUA223" s="29"/>
      <c r="MUB223" s="29"/>
      <c r="MUC223" s="29"/>
      <c r="MUD223" s="29"/>
      <c r="MUE223" s="29"/>
      <c r="MUF223" s="29"/>
      <c r="MUG223" s="29"/>
      <c r="MUH223" s="29"/>
      <c r="MUI223" s="29"/>
      <c r="MUJ223" s="29"/>
      <c r="MUK223" s="29"/>
      <c r="MUL223" s="29"/>
      <c r="MUM223" s="29"/>
      <c r="MUN223" s="29"/>
      <c r="MUO223" s="29"/>
      <c r="MUP223" s="29"/>
      <c r="MUQ223" s="29"/>
      <c r="MUR223" s="29"/>
      <c r="MUS223" s="29"/>
      <c r="MUT223" s="29"/>
      <c r="MUU223" s="29"/>
      <c r="MUV223" s="29"/>
      <c r="MUW223" s="29"/>
      <c r="MUX223" s="29"/>
      <c r="MUY223" s="29"/>
      <c r="MUZ223" s="29"/>
      <c r="MVA223" s="29"/>
      <c r="MVB223" s="29"/>
      <c r="MVC223" s="29"/>
      <c r="MVD223" s="29"/>
      <c r="MVE223" s="29"/>
      <c r="MVF223" s="29"/>
      <c r="MVG223" s="29"/>
      <c r="MVH223" s="29"/>
      <c r="MVI223" s="29"/>
      <c r="MVJ223" s="29"/>
      <c r="MVK223" s="29"/>
      <c r="MVL223" s="29"/>
      <c r="MVM223" s="29"/>
      <c r="MVN223" s="29"/>
      <c r="MVO223" s="29"/>
      <c r="MVP223" s="29"/>
      <c r="MVQ223" s="29"/>
      <c r="MVR223" s="29"/>
      <c r="MVS223" s="29"/>
      <c r="MVT223" s="29"/>
      <c r="MVU223" s="29"/>
      <c r="MVV223" s="29"/>
      <c r="MVW223" s="29"/>
      <c r="MVX223" s="29"/>
      <c r="MVY223" s="29"/>
      <c r="MVZ223" s="29"/>
      <c r="MWA223" s="29"/>
      <c r="MWB223" s="29"/>
      <c r="MWC223" s="29"/>
      <c r="MWD223" s="29"/>
      <c r="MWE223" s="29"/>
      <c r="MWF223" s="29"/>
      <c r="MWG223" s="29"/>
      <c r="MWH223" s="29"/>
      <c r="MWI223" s="29"/>
      <c r="MWJ223" s="29"/>
      <c r="MWK223" s="29"/>
      <c r="MWL223" s="29"/>
      <c r="MWM223" s="29"/>
      <c r="MWN223" s="29"/>
      <c r="MWO223" s="29"/>
      <c r="MWP223" s="29"/>
      <c r="MWQ223" s="29"/>
      <c r="MWR223" s="29"/>
      <c r="MWS223" s="29"/>
      <c r="MWT223" s="29"/>
      <c r="MWU223" s="29"/>
      <c r="MWV223" s="29"/>
      <c r="MWW223" s="29"/>
      <c r="MWX223" s="29"/>
      <c r="MWY223" s="29"/>
      <c r="MWZ223" s="29"/>
      <c r="MXA223" s="29"/>
      <c r="MXB223" s="29"/>
      <c r="MXC223" s="29"/>
      <c r="MXD223" s="29"/>
      <c r="MXE223" s="29"/>
      <c r="MXF223" s="29"/>
      <c r="MXG223" s="29"/>
      <c r="MXH223" s="29"/>
      <c r="MXI223" s="29"/>
      <c r="MXJ223" s="29"/>
      <c r="MXK223" s="29"/>
      <c r="MXL223" s="29"/>
      <c r="MXM223" s="29"/>
      <c r="MXN223" s="29"/>
      <c r="MXO223" s="29"/>
      <c r="MXP223" s="29"/>
      <c r="MXQ223" s="29"/>
      <c r="MXR223" s="29"/>
      <c r="MXS223" s="29"/>
      <c r="MXT223" s="29"/>
      <c r="MXU223" s="29"/>
      <c r="MXV223" s="29"/>
      <c r="MXW223" s="29"/>
      <c r="MXX223" s="29"/>
      <c r="MXY223" s="29"/>
      <c r="MXZ223" s="29"/>
      <c r="MYA223" s="29"/>
      <c r="MYB223" s="29"/>
      <c r="MYC223" s="29"/>
      <c r="MYD223" s="29"/>
      <c r="MYE223" s="29"/>
      <c r="MYF223" s="29"/>
      <c r="MYG223" s="29"/>
      <c r="MYH223" s="29"/>
      <c r="MYI223" s="29"/>
      <c r="MYJ223" s="29"/>
      <c r="MYK223" s="29"/>
      <c r="MYL223" s="29"/>
      <c r="MYM223" s="29"/>
      <c r="MYN223" s="29"/>
      <c r="MYO223" s="29"/>
      <c r="MYP223" s="29"/>
      <c r="MYQ223" s="29"/>
      <c r="MYR223" s="29"/>
      <c r="MYS223" s="29"/>
      <c r="MYT223" s="29"/>
      <c r="MYU223" s="29"/>
      <c r="MYV223" s="29"/>
      <c r="MYW223" s="29"/>
      <c r="MYX223" s="29"/>
      <c r="MYY223" s="29"/>
      <c r="MYZ223" s="29"/>
      <c r="MZA223" s="29"/>
      <c r="MZB223" s="29"/>
      <c r="MZC223" s="29"/>
      <c r="MZD223" s="29"/>
      <c r="MZE223" s="29"/>
      <c r="MZF223" s="29"/>
      <c r="MZG223" s="29"/>
      <c r="MZH223" s="29"/>
      <c r="MZI223" s="29"/>
      <c r="MZJ223" s="29"/>
      <c r="MZK223" s="29"/>
      <c r="MZL223" s="29"/>
      <c r="MZM223" s="29"/>
      <c r="MZN223" s="29"/>
      <c r="MZO223" s="29"/>
      <c r="MZP223" s="29"/>
      <c r="MZQ223" s="29"/>
      <c r="MZR223" s="29"/>
      <c r="MZS223" s="29"/>
      <c r="MZT223" s="29"/>
      <c r="MZU223" s="29"/>
      <c r="MZV223" s="29"/>
      <c r="MZW223" s="29"/>
      <c r="MZX223" s="29"/>
      <c r="MZY223" s="29"/>
      <c r="MZZ223" s="29"/>
      <c r="NAA223" s="29"/>
      <c r="NAB223" s="29"/>
      <c r="NAC223" s="29"/>
      <c r="NAD223" s="29"/>
      <c r="NAE223" s="29"/>
      <c r="NAF223" s="29"/>
      <c r="NAG223" s="29"/>
      <c r="NAH223" s="29"/>
      <c r="NAI223" s="29"/>
      <c r="NAJ223" s="29"/>
      <c r="NAK223" s="29"/>
      <c r="NAL223" s="29"/>
      <c r="NAM223" s="29"/>
      <c r="NAN223" s="29"/>
      <c r="NAO223" s="29"/>
      <c r="NAP223" s="29"/>
      <c r="NAQ223" s="29"/>
      <c r="NAR223" s="29"/>
      <c r="NAS223" s="29"/>
      <c r="NAT223" s="29"/>
      <c r="NAU223" s="29"/>
      <c r="NAV223" s="29"/>
      <c r="NAW223" s="29"/>
      <c r="NAX223" s="29"/>
      <c r="NAY223" s="29"/>
      <c r="NAZ223" s="29"/>
      <c r="NBA223" s="29"/>
      <c r="NBB223" s="29"/>
      <c r="NBC223" s="29"/>
      <c r="NBD223" s="29"/>
      <c r="NBE223" s="29"/>
      <c r="NBF223" s="29"/>
      <c r="NBG223" s="29"/>
      <c r="NBH223" s="29"/>
      <c r="NBI223" s="29"/>
      <c r="NBJ223" s="29"/>
      <c r="NBK223" s="29"/>
      <c r="NBL223" s="29"/>
      <c r="NBM223" s="29"/>
      <c r="NBN223" s="29"/>
      <c r="NBO223" s="29"/>
      <c r="NBP223" s="29"/>
      <c r="NBQ223" s="29"/>
      <c r="NBR223" s="29"/>
      <c r="NBS223" s="29"/>
      <c r="NBT223" s="29"/>
      <c r="NBU223" s="29"/>
      <c r="NBV223" s="29"/>
      <c r="NBW223" s="29"/>
      <c r="NBX223" s="29"/>
      <c r="NBY223" s="29"/>
      <c r="NBZ223" s="29"/>
      <c r="NCA223" s="29"/>
      <c r="NCB223" s="29"/>
      <c r="NCC223" s="29"/>
      <c r="NCD223" s="29"/>
      <c r="NCE223" s="29"/>
      <c r="NCF223" s="29"/>
      <c r="NCG223" s="29"/>
      <c r="NCH223" s="29"/>
      <c r="NCI223" s="29"/>
      <c r="NCJ223" s="29"/>
      <c r="NCK223" s="29"/>
      <c r="NCL223" s="29"/>
      <c r="NCM223" s="29"/>
      <c r="NCN223" s="29"/>
      <c r="NCO223" s="29"/>
      <c r="NCP223" s="29"/>
      <c r="NCQ223" s="29"/>
      <c r="NCR223" s="29"/>
      <c r="NCS223" s="29"/>
      <c r="NCT223" s="29"/>
      <c r="NCU223" s="29"/>
      <c r="NCV223" s="29"/>
      <c r="NCW223" s="29"/>
      <c r="NCX223" s="29"/>
      <c r="NCY223" s="29"/>
      <c r="NCZ223" s="29"/>
      <c r="NDA223" s="29"/>
      <c r="NDB223" s="29"/>
      <c r="NDC223" s="29"/>
      <c r="NDD223" s="29"/>
      <c r="NDE223" s="29"/>
      <c r="NDF223" s="29"/>
      <c r="NDG223" s="29"/>
      <c r="NDH223" s="29"/>
      <c r="NDI223" s="29"/>
      <c r="NDJ223" s="29"/>
      <c r="NDK223" s="29"/>
      <c r="NDL223" s="29"/>
      <c r="NDM223" s="29"/>
      <c r="NDN223" s="29"/>
      <c r="NDO223" s="29"/>
      <c r="NDP223" s="29"/>
      <c r="NDQ223" s="29"/>
      <c r="NDR223" s="29"/>
      <c r="NDS223" s="29"/>
      <c r="NDT223" s="29"/>
      <c r="NDU223" s="29"/>
      <c r="NDV223" s="29"/>
      <c r="NDW223" s="29"/>
      <c r="NDX223" s="29"/>
      <c r="NDY223" s="29"/>
      <c r="NDZ223" s="29"/>
      <c r="NEA223" s="29"/>
      <c r="NEB223" s="29"/>
      <c r="NEC223" s="29"/>
      <c r="NED223" s="29"/>
      <c r="NEE223" s="29"/>
      <c r="NEF223" s="29"/>
      <c r="NEG223" s="29"/>
      <c r="NEH223" s="29"/>
      <c r="NEI223" s="29"/>
      <c r="NEJ223" s="29"/>
      <c r="NEK223" s="29"/>
      <c r="NEL223" s="29"/>
      <c r="NEM223" s="29"/>
      <c r="NEN223" s="29"/>
      <c r="NEO223" s="29"/>
      <c r="NEP223" s="29"/>
      <c r="NEQ223" s="29"/>
      <c r="NER223" s="29"/>
      <c r="NES223" s="29"/>
      <c r="NET223" s="29"/>
      <c r="NEU223" s="29"/>
      <c r="NEV223" s="29"/>
      <c r="NEW223" s="29"/>
      <c r="NEX223" s="29"/>
      <c r="NEY223" s="29"/>
      <c r="NEZ223" s="29"/>
      <c r="NFA223" s="29"/>
      <c r="NFB223" s="29"/>
      <c r="NFC223" s="29"/>
      <c r="NFD223" s="29"/>
      <c r="NFE223" s="29"/>
      <c r="NFF223" s="29"/>
      <c r="NFG223" s="29"/>
      <c r="NFH223" s="29"/>
      <c r="NFI223" s="29"/>
      <c r="NFJ223" s="29"/>
      <c r="NFK223" s="29"/>
      <c r="NFL223" s="29"/>
      <c r="NFM223" s="29"/>
      <c r="NFN223" s="29"/>
      <c r="NFO223" s="29"/>
      <c r="NFP223" s="29"/>
      <c r="NFQ223" s="29"/>
      <c r="NFR223" s="29"/>
      <c r="NFS223" s="29"/>
      <c r="NFT223" s="29"/>
      <c r="NFU223" s="29"/>
      <c r="NFV223" s="29"/>
      <c r="NFW223" s="29"/>
      <c r="NFX223" s="29"/>
      <c r="NFY223" s="29"/>
      <c r="NFZ223" s="29"/>
      <c r="NGA223" s="29"/>
      <c r="NGB223" s="29"/>
      <c r="NGC223" s="29"/>
      <c r="NGD223" s="29"/>
      <c r="NGE223" s="29"/>
      <c r="NGF223" s="29"/>
      <c r="NGG223" s="29"/>
      <c r="NGH223" s="29"/>
      <c r="NGI223" s="29"/>
      <c r="NGJ223" s="29"/>
      <c r="NGK223" s="29"/>
      <c r="NGL223" s="29"/>
      <c r="NGM223" s="29"/>
      <c r="NGN223" s="29"/>
      <c r="NGO223" s="29"/>
      <c r="NGP223" s="29"/>
      <c r="NGQ223" s="29"/>
      <c r="NGR223" s="29"/>
      <c r="NGS223" s="29"/>
      <c r="NGT223" s="29"/>
      <c r="NGU223" s="29"/>
      <c r="NGV223" s="29"/>
      <c r="NGW223" s="29"/>
      <c r="NGX223" s="29"/>
      <c r="NGY223" s="29"/>
      <c r="NGZ223" s="29"/>
      <c r="NHA223" s="29"/>
      <c r="NHB223" s="29"/>
      <c r="NHC223" s="29"/>
      <c r="NHD223" s="29"/>
      <c r="NHE223" s="29"/>
      <c r="NHF223" s="29"/>
      <c r="NHG223" s="29"/>
      <c r="NHH223" s="29"/>
      <c r="NHI223" s="29"/>
      <c r="NHJ223" s="29"/>
      <c r="NHK223" s="29"/>
      <c r="NHL223" s="29"/>
      <c r="NHM223" s="29"/>
      <c r="NHN223" s="29"/>
      <c r="NHO223" s="29"/>
      <c r="NHP223" s="29"/>
      <c r="NHQ223" s="29"/>
      <c r="NHR223" s="29"/>
      <c r="NHS223" s="29"/>
      <c r="NHT223" s="29"/>
      <c r="NHU223" s="29"/>
      <c r="NHV223" s="29"/>
      <c r="NHW223" s="29"/>
      <c r="NHX223" s="29"/>
      <c r="NHY223" s="29"/>
      <c r="NHZ223" s="29"/>
      <c r="NIA223" s="29"/>
      <c r="NIB223" s="29"/>
      <c r="NIC223" s="29"/>
      <c r="NID223" s="29"/>
      <c r="NIE223" s="29"/>
      <c r="NIF223" s="29"/>
      <c r="NIG223" s="29"/>
      <c r="NIH223" s="29"/>
      <c r="NII223" s="29"/>
      <c r="NIJ223" s="29"/>
      <c r="NIK223" s="29"/>
      <c r="NIL223" s="29"/>
      <c r="NIM223" s="29"/>
      <c r="NIN223" s="29"/>
      <c r="NIO223" s="29"/>
      <c r="NIP223" s="29"/>
      <c r="NIQ223" s="29"/>
      <c r="NIR223" s="29"/>
      <c r="NIS223" s="29"/>
      <c r="NIT223" s="29"/>
      <c r="NIU223" s="29"/>
      <c r="NIV223" s="29"/>
      <c r="NIW223" s="29"/>
      <c r="NIX223" s="29"/>
      <c r="NIY223" s="29"/>
      <c r="NIZ223" s="29"/>
      <c r="NJA223" s="29"/>
      <c r="NJB223" s="29"/>
      <c r="NJC223" s="29"/>
      <c r="NJD223" s="29"/>
      <c r="NJE223" s="29"/>
      <c r="NJF223" s="29"/>
      <c r="NJG223" s="29"/>
      <c r="NJH223" s="29"/>
      <c r="NJI223" s="29"/>
      <c r="NJJ223" s="29"/>
      <c r="NJK223" s="29"/>
      <c r="NJL223" s="29"/>
      <c r="NJM223" s="29"/>
      <c r="NJN223" s="29"/>
      <c r="NJO223" s="29"/>
      <c r="NJP223" s="29"/>
      <c r="NJQ223" s="29"/>
      <c r="NJR223" s="29"/>
      <c r="NJS223" s="29"/>
      <c r="NJT223" s="29"/>
      <c r="NJU223" s="29"/>
      <c r="NJV223" s="29"/>
      <c r="NJW223" s="29"/>
      <c r="NJX223" s="29"/>
      <c r="NJY223" s="29"/>
      <c r="NJZ223" s="29"/>
      <c r="NKA223" s="29"/>
      <c r="NKB223" s="29"/>
      <c r="NKC223" s="29"/>
      <c r="NKD223" s="29"/>
      <c r="NKE223" s="29"/>
      <c r="NKF223" s="29"/>
      <c r="NKG223" s="29"/>
      <c r="NKH223" s="29"/>
      <c r="NKI223" s="29"/>
      <c r="NKJ223" s="29"/>
      <c r="NKK223" s="29"/>
      <c r="NKL223" s="29"/>
      <c r="NKM223" s="29"/>
      <c r="NKN223" s="29"/>
      <c r="NKO223" s="29"/>
      <c r="NKP223" s="29"/>
      <c r="NKQ223" s="29"/>
      <c r="NKR223" s="29"/>
      <c r="NKS223" s="29"/>
      <c r="NKT223" s="29"/>
      <c r="NKU223" s="29"/>
      <c r="NKV223" s="29"/>
      <c r="NKW223" s="29"/>
      <c r="NKX223" s="29"/>
      <c r="NKY223" s="29"/>
      <c r="NKZ223" s="29"/>
      <c r="NLA223" s="29"/>
      <c r="NLB223" s="29"/>
      <c r="NLC223" s="29"/>
      <c r="NLD223" s="29"/>
      <c r="NLE223" s="29"/>
      <c r="NLF223" s="29"/>
      <c r="NLG223" s="29"/>
      <c r="NLH223" s="29"/>
      <c r="NLI223" s="29"/>
      <c r="NLJ223" s="29"/>
      <c r="NLK223" s="29"/>
      <c r="NLL223" s="29"/>
      <c r="NLM223" s="29"/>
      <c r="NLN223" s="29"/>
      <c r="NLO223" s="29"/>
      <c r="NLP223" s="29"/>
      <c r="NLQ223" s="29"/>
      <c r="NLR223" s="29"/>
      <c r="NLS223" s="29"/>
      <c r="NLT223" s="29"/>
      <c r="NLU223" s="29"/>
      <c r="NLV223" s="29"/>
      <c r="NLW223" s="29"/>
      <c r="NLX223" s="29"/>
      <c r="NLY223" s="29"/>
      <c r="NLZ223" s="29"/>
      <c r="NMA223" s="29"/>
      <c r="NMB223" s="29"/>
      <c r="NMC223" s="29"/>
      <c r="NMD223" s="29"/>
      <c r="NME223" s="29"/>
      <c r="NMF223" s="29"/>
      <c r="NMG223" s="29"/>
      <c r="NMH223" s="29"/>
      <c r="NMI223" s="29"/>
      <c r="NMJ223" s="29"/>
      <c r="NMK223" s="29"/>
      <c r="NML223" s="29"/>
      <c r="NMM223" s="29"/>
      <c r="NMN223" s="29"/>
      <c r="NMO223" s="29"/>
      <c r="NMP223" s="29"/>
      <c r="NMQ223" s="29"/>
      <c r="NMR223" s="29"/>
      <c r="NMS223" s="29"/>
      <c r="NMT223" s="29"/>
      <c r="NMU223" s="29"/>
      <c r="NMV223" s="29"/>
      <c r="NMW223" s="29"/>
      <c r="NMX223" s="29"/>
      <c r="NMY223" s="29"/>
      <c r="NMZ223" s="29"/>
      <c r="NNA223" s="29"/>
      <c r="NNB223" s="29"/>
      <c r="NNC223" s="29"/>
      <c r="NND223" s="29"/>
      <c r="NNE223" s="29"/>
      <c r="NNF223" s="29"/>
      <c r="NNG223" s="29"/>
      <c r="NNH223" s="29"/>
      <c r="NNI223" s="29"/>
      <c r="NNJ223" s="29"/>
      <c r="NNK223" s="29"/>
      <c r="NNL223" s="29"/>
      <c r="NNM223" s="29"/>
      <c r="NNN223" s="29"/>
      <c r="NNO223" s="29"/>
      <c r="NNP223" s="29"/>
      <c r="NNQ223" s="29"/>
      <c r="NNR223" s="29"/>
      <c r="NNS223" s="29"/>
      <c r="NNT223" s="29"/>
      <c r="NNU223" s="29"/>
      <c r="NNV223" s="29"/>
      <c r="NNW223" s="29"/>
      <c r="NNX223" s="29"/>
      <c r="NNY223" s="29"/>
      <c r="NNZ223" s="29"/>
      <c r="NOA223" s="29"/>
      <c r="NOB223" s="29"/>
      <c r="NOC223" s="29"/>
      <c r="NOD223" s="29"/>
      <c r="NOE223" s="29"/>
      <c r="NOF223" s="29"/>
      <c r="NOG223" s="29"/>
      <c r="NOH223" s="29"/>
      <c r="NOI223" s="29"/>
      <c r="NOJ223" s="29"/>
      <c r="NOK223" s="29"/>
      <c r="NOL223" s="29"/>
      <c r="NOM223" s="29"/>
      <c r="NON223" s="29"/>
      <c r="NOO223" s="29"/>
      <c r="NOP223" s="29"/>
      <c r="NOQ223" s="29"/>
      <c r="NOR223" s="29"/>
      <c r="NOS223" s="29"/>
      <c r="NOT223" s="29"/>
      <c r="NOU223" s="29"/>
      <c r="NOV223" s="29"/>
      <c r="NOW223" s="29"/>
      <c r="NOX223" s="29"/>
      <c r="NOY223" s="29"/>
      <c r="NOZ223" s="29"/>
      <c r="NPA223" s="29"/>
      <c r="NPB223" s="29"/>
      <c r="NPC223" s="29"/>
      <c r="NPD223" s="29"/>
      <c r="NPE223" s="29"/>
      <c r="NPF223" s="29"/>
      <c r="NPG223" s="29"/>
      <c r="NPH223" s="29"/>
      <c r="NPI223" s="29"/>
      <c r="NPJ223" s="29"/>
      <c r="NPK223" s="29"/>
      <c r="NPL223" s="29"/>
      <c r="NPM223" s="29"/>
      <c r="NPN223" s="29"/>
      <c r="NPO223" s="29"/>
      <c r="NPP223" s="29"/>
      <c r="NPQ223" s="29"/>
      <c r="NPR223" s="29"/>
      <c r="NPS223" s="29"/>
      <c r="NPT223" s="29"/>
      <c r="NPU223" s="29"/>
      <c r="NPV223" s="29"/>
      <c r="NPW223" s="29"/>
      <c r="NPX223" s="29"/>
      <c r="NPY223" s="29"/>
      <c r="NPZ223" s="29"/>
      <c r="NQA223" s="29"/>
      <c r="NQB223" s="29"/>
      <c r="NQC223" s="29"/>
      <c r="NQD223" s="29"/>
      <c r="NQE223" s="29"/>
      <c r="NQF223" s="29"/>
      <c r="NQG223" s="29"/>
      <c r="NQH223" s="29"/>
      <c r="NQI223" s="29"/>
      <c r="NQJ223" s="29"/>
      <c r="NQK223" s="29"/>
      <c r="NQL223" s="29"/>
      <c r="NQM223" s="29"/>
      <c r="NQN223" s="29"/>
      <c r="NQO223" s="29"/>
      <c r="NQP223" s="29"/>
      <c r="NQQ223" s="29"/>
      <c r="NQR223" s="29"/>
      <c r="NQS223" s="29"/>
      <c r="NQT223" s="29"/>
      <c r="NQU223" s="29"/>
      <c r="NQV223" s="29"/>
      <c r="NQW223" s="29"/>
      <c r="NQX223" s="29"/>
      <c r="NQY223" s="29"/>
      <c r="NQZ223" s="29"/>
      <c r="NRA223" s="29"/>
      <c r="NRB223" s="29"/>
      <c r="NRC223" s="29"/>
      <c r="NRD223" s="29"/>
      <c r="NRE223" s="29"/>
      <c r="NRF223" s="29"/>
      <c r="NRG223" s="29"/>
      <c r="NRH223" s="29"/>
      <c r="NRI223" s="29"/>
      <c r="NRJ223" s="29"/>
      <c r="NRK223" s="29"/>
      <c r="NRL223" s="29"/>
      <c r="NRM223" s="29"/>
      <c r="NRN223" s="29"/>
      <c r="NRO223" s="29"/>
      <c r="NRP223" s="29"/>
      <c r="NRQ223" s="29"/>
      <c r="NRR223" s="29"/>
      <c r="NRS223" s="29"/>
      <c r="NRT223" s="29"/>
      <c r="NRU223" s="29"/>
      <c r="NRV223" s="29"/>
      <c r="NRW223" s="29"/>
      <c r="NRX223" s="29"/>
      <c r="NRY223" s="29"/>
      <c r="NRZ223" s="29"/>
      <c r="NSA223" s="29"/>
      <c r="NSB223" s="29"/>
      <c r="NSC223" s="29"/>
      <c r="NSD223" s="29"/>
      <c r="NSE223" s="29"/>
      <c r="NSF223" s="29"/>
      <c r="NSG223" s="29"/>
      <c r="NSH223" s="29"/>
      <c r="NSI223" s="29"/>
      <c r="NSJ223" s="29"/>
      <c r="NSK223" s="29"/>
      <c r="NSL223" s="29"/>
      <c r="NSM223" s="29"/>
      <c r="NSN223" s="29"/>
      <c r="NSO223" s="29"/>
      <c r="NSP223" s="29"/>
      <c r="NSQ223" s="29"/>
      <c r="NSR223" s="29"/>
      <c r="NSS223" s="29"/>
      <c r="NST223" s="29"/>
      <c r="NSU223" s="29"/>
      <c r="NSV223" s="29"/>
      <c r="NSW223" s="29"/>
      <c r="NSX223" s="29"/>
      <c r="NSY223" s="29"/>
      <c r="NSZ223" s="29"/>
      <c r="NTA223" s="29"/>
      <c r="NTB223" s="29"/>
      <c r="NTC223" s="29"/>
      <c r="NTD223" s="29"/>
      <c r="NTE223" s="29"/>
      <c r="NTF223" s="29"/>
      <c r="NTG223" s="29"/>
      <c r="NTH223" s="29"/>
      <c r="NTI223" s="29"/>
      <c r="NTJ223" s="29"/>
      <c r="NTK223" s="29"/>
      <c r="NTL223" s="29"/>
      <c r="NTM223" s="29"/>
      <c r="NTN223" s="29"/>
      <c r="NTO223" s="29"/>
      <c r="NTP223" s="29"/>
      <c r="NTQ223" s="29"/>
      <c r="NTR223" s="29"/>
      <c r="NTS223" s="29"/>
      <c r="NTT223" s="29"/>
      <c r="NTU223" s="29"/>
      <c r="NTV223" s="29"/>
      <c r="NTW223" s="29"/>
      <c r="NTX223" s="29"/>
      <c r="NTY223" s="29"/>
      <c r="NTZ223" s="29"/>
      <c r="NUA223" s="29"/>
      <c r="NUB223" s="29"/>
      <c r="NUC223" s="29"/>
      <c r="NUD223" s="29"/>
      <c r="NUE223" s="29"/>
      <c r="NUF223" s="29"/>
      <c r="NUG223" s="29"/>
      <c r="NUH223" s="29"/>
      <c r="NUI223" s="29"/>
      <c r="NUJ223" s="29"/>
      <c r="NUK223" s="29"/>
      <c r="NUL223" s="29"/>
      <c r="NUM223" s="29"/>
      <c r="NUN223" s="29"/>
      <c r="NUO223" s="29"/>
      <c r="NUP223" s="29"/>
      <c r="NUQ223" s="29"/>
      <c r="NUR223" s="29"/>
      <c r="NUS223" s="29"/>
      <c r="NUT223" s="29"/>
      <c r="NUU223" s="29"/>
      <c r="NUV223" s="29"/>
      <c r="NUW223" s="29"/>
      <c r="NUX223" s="29"/>
      <c r="NUY223" s="29"/>
      <c r="NUZ223" s="29"/>
      <c r="NVA223" s="29"/>
      <c r="NVB223" s="29"/>
      <c r="NVC223" s="29"/>
      <c r="NVD223" s="29"/>
      <c r="NVE223" s="29"/>
      <c r="NVF223" s="29"/>
      <c r="NVG223" s="29"/>
      <c r="NVH223" s="29"/>
      <c r="NVI223" s="29"/>
      <c r="NVJ223" s="29"/>
      <c r="NVK223" s="29"/>
      <c r="NVL223" s="29"/>
      <c r="NVM223" s="29"/>
      <c r="NVN223" s="29"/>
      <c r="NVO223" s="29"/>
      <c r="NVP223" s="29"/>
      <c r="NVQ223" s="29"/>
      <c r="NVR223" s="29"/>
      <c r="NVS223" s="29"/>
      <c r="NVT223" s="29"/>
      <c r="NVU223" s="29"/>
      <c r="NVV223" s="29"/>
      <c r="NVW223" s="29"/>
      <c r="NVX223" s="29"/>
      <c r="NVY223" s="29"/>
      <c r="NVZ223" s="29"/>
      <c r="NWA223" s="29"/>
      <c r="NWB223" s="29"/>
      <c r="NWC223" s="29"/>
      <c r="NWD223" s="29"/>
      <c r="NWE223" s="29"/>
      <c r="NWF223" s="29"/>
      <c r="NWG223" s="29"/>
      <c r="NWH223" s="29"/>
      <c r="NWI223" s="29"/>
      <c r="NWJ223" s="29"/>
      <c r="NWK223" s="29"/>
      <c r="NWL223" s="29"/>
      <c r="NWM223" s="29"/>
      <c r="NWN223" s="29"/>
      <c r="NWO223" s="29"/>
      <c r="NWP223" s="29"/>
      <c r="NWQ223" s="29"/>
      <c r="NWR223" s="29"/>
      <c r="NWS223" s="29"/>
      <c r="NWT223" s="29"/>
      <c r="NWU223" s="29"/>
      <c r="NWV223" s="29"/>
      <c r="NWW223" s="29"/>
      <c r="NWX223" s="29"/>
      <c r="NWY223" s="29"/>
      <c r="NWZ223" s="29"/>
      <c r="NXA223" s="29"/>
      <c r="NXB223" s="29"/>
      <c r="NXC223" s="29"/>
      <c r="NXD223" s="29"/>
      <c r="NXE223" s="29"/>
      <c r="NXF223" s="29"/>
      <c r="NXG223" s="29"/>
      <c r="NXH223" s="29"/>
      <c r="NXI223" s="29"/>
      <c r="NXJ223" s="29"/>
      <c r="NXK223" s="29"/>
      <c r="NXL223" s="29"/>
      <c r="NXM223" s="29"/>
      <c r="NXN223" s="29"/>
      <c r="NXO223" s="29"/>
      <c r="NXP223" s="29"/>
      <c r="NXQ223" s="29"/>
      <c r="NXR223" s="29"/>
      <c r="NXS223" s="29"/>
      <c r="NXT223" s="29"/>
      <c r="NXU223" s="29"/>
      <c r="NXV223" s="29"/>
      <c r="NXW223" s="29"/>
      <c r="NXX223" s="29"/>
      <c r="NXY223" s="29"/>
      <c r="NXZ223" s="29"/>
      <c r="NYA223" s="29"/>
      <c r="NYB223" s="29"/>
      <c r="NYC223" s="29"/>
      <c r="NYD223" s="29"/>
      <c r="NYE223" s="29"/>
      <c r="NYF223" s="29"/>
      <c r="NYG223" s="29"/>
      <c r="NYH223" s="29"/>
      <c r="NYI223" s="29"/>
      <c r="NYJ223" s="29"/>
      <c r="NYK223" s="29"/>
      <c r="NYL223" s="29"/>
      <c r="NYM223" s="29"/>
      <c r="NYN223" s="29"/>
      <c r="NYO223" s="29"/>
      <c r="NYP223" s="29"/>
      <c r="NYQ223" s="29"/>
      <c r="NYR223" s="29"/>
      <c r="NYS223" s="29"/>
      <c r="NYT223" s="29"/>
      <c r="NYU223" s="29"/>
      <c r="NYV223" s="29"/>
      <c r="NYW223" s="29"/>
      <c r="NYX223" s="29"/>
      <c r="NYY223" s="29"/>
      <c r="NYZ223" s="29"/>
      <c r="NZA223" s="29"/>
      <c r="NZB223" s="29"/>
      <c r="NZC223" s="29"/>
      <c r="NZD223" s="29"/>
      <c r="NZE223" s="29"/>
      <c r="NZF223" s="29"/>
      <c r="NZG223" s="29"/>
      <c r="NZH223" s="29"/>
      <c r="NZI223" s="29"/>
      <c r="NZJ223" s="29"/>
      <c r="NZK223" s="29"/>
      <c r="NZL223" s="29"/>
      <c r="NZM223" s="29"/>
      <c r="NZN223" s="29"/>
      <c r="NZO223" s="29"/>
      <c r="NZP223" s="29"/>
      <c r="NZQ223" s="29"/>
      <c r="NZR223" s="29"/>
      <c r="NZS223" s="29"/>
      <c r="NZT223" s="29"/>
      <c r="NZU223" s="29"/>
      <c r="NZV223" s="29"/>
      <c r="NZW223" s="29"/>
      <c r="NZX223" s="29"/>
      <c r="NZY223" s="29"/>
      <c r="NZZ223" s="29"/>
      <c r="OAA223" s="29"/>
      <c r="OAB223" s="29"/>
      <c r="OAC223" s="29"/>
      <c r="OAD223" s="29"/>
      <c r="OAE223" s="29"/>
      <c r="OAF223" s="29"/>
      <c r="OAG223" s="29"/>
      <c r="OAH223" s="29"/>
      <c r="OAI223" s="29"/>
      <c r="OAJ223" s="29"/>
      <c r="OAK223" s="29"/>
      <c r="OAL223" s="29"/>
      <c r="OAM223" s="29"/>
      <c r="OAN223" s="29"/>
      <c r="OAO223" s="29"/>
      <c r="OAP223" s="29"/>
      <c r="OAQ223" s="29"/>
      <c r="OAR223" s="29"/>
      <c r="OAS223" s="29"/>
      <c r="OAT223" s="29"/>
      <c r="OAU223" s="29"/>
      <c r="OAV223" s="29"/>
      <c r="OAW223" s="29"/>
      <c r="OAX223" s="29"/>
      <c r="OAY223" s="29"/>
      <c r="OAZ223" s="29"/>
      <c r="OBA223" s="29"/>
      <c r="OBB223" s="29"/>
      <c r="OBC223" s="29"/>
      <c r="OBD223" s="29"/>
      <c r="OBE223" s="29"/>
      <c r="OBF223" s="29"/>
      <c r="OBG223" s="29"/>
      <c r="OBH223" s="29"/>
      <c r="OBI223" s="29"/>
      <c r="OBJ223" s="29"/>
      <c r="OBK223" s="29"/>
      <c r="OBL223" s="29"/>
      <c r="OBM223" s="29"/>
      <c r="OBN223" s="29"/>
      <c r="OBO223" s="29"/>
      <c r="OBP223" s="29"/>
      <c r="OBQ223" s="29"/>
      <c r="OBR223" s="29"/>
      <c r="OBS223" s="29"/>
      <c r="OBT223" s="29"/>
      <c r="OBU223" s="29"/>
      <c r="OBV223" s="29"/>
      <c r="OBW223" s="29"/>
      <c r="OBX223" s="29"/>
      <c r="OBY223" s="29"/>
      <c r="OBZ223" s="29"/>
      <c r="OCA223" s="29"/>
      <c r="OCB223" s="29"/>
      <c r="OCC223" s="29"/>
      <c r="OCD223" s="29"/>
      <c r="OCE223" s="29"/>
      <c r="OCF223" s="29"/>
      <c r="OCG223" s="29"/>
      <c r="OCH223" s="29"/>
      <c r="OCI223" s="29"/>
      <c r="OCJ223" s="29"/>
      <c r="OCK223" s="29"/>
      <c r="OCL223" s="29"/>
      <c r="OCM223" s="29"/>
      <c r="OCN223" s="29"/>
      <c r="OCO223" s="29"/>
      <c r="OCP223" s="29"/>
      <c r="OCQ223" s="29"/>
      <c r="OCR223" s="29"/>
      <c r="OCS223" s="29"/>
      <c r="OCT223" s="29"/>
      <c r="OCU223" s="29"/>
      <c r="OCV223" s="29"/>
      <c r="OCW223" s="29"/>
      <c r="OCX223" s="29"/>
      <c r="OCY223" s="29"/>
      <c r="OCZ223" s="29"/>
      <c r="ODA223" s="29"/>
      <c r="ODB223" s="29"/>
      <c r="ODC223" s="29"/>
      <c r="ODD223" s="29"/>
      <c r="ODE223" s="29"/>
      <c r="ODF223" s="29"/>
      <c r="ODG223" s="29"/>
      <c r="ODH223" s="29"/>
      <c r="ODI223" s="29"/>
      <c r="ODJ223" s="29"/>
      <c r="ODK223" s="29"/>
      <c r="ODL223" s="29"/>
      <c r="ODM223" s="29"/>
      <c r="ODN223" s="29"/>
      <c r="ODO223" s="29"/>
      <c r="ODP223" s="29"/>
      <c r="ODQ223" s="29"/>
      <c r="ODR223" s="29"/>
      <c r="ODS223" s="29"/>
      <c r="ODT223" s="29"/>
      <c r="ODU223" s="29"/>
      <c r="ODV223" s="29"/>
      <c r="ODW223" s="29"/>
      <c r="ODX223" s="29"/>
      <c r="ODY223" s="29"/>
      <c r="ODZ223" s="29"/>
      <c r="OEA223" s="29"/>
      <c r="OEB223" s="29"/>
      <c r="OEC223" s="29"/>
      <c r="OED223" s="29"/>
      <c r="OEE223" s="29"/>
      <c r="OEF223" s="29"/>
      <c r="OEG223" s="29"/>
      <c r="OEH223" s="29"/>
      <c r="OEI223" s="29"/>
      <c r="OEJ223" s="29"/>
      <c r="OEK223" s="29"/>
      <c r="OEL223" s="29"/>
      <c r="OEM223" s="29"/>
      <c r="OEN223" s="29"/>
      <c r="OEO223" s="29"/>
      <c r="OEP223" s="29"/>
      <c r="OEQ223" s="29"/>
      <c r="OER223" s="29"/>
      <c r="OES223" s="29"/>
      <c r="OET223" s="29"/>
      <c r="OEU223" s="29"/>
      <c r="OEV223" s="29"/>
      <c r="OEW223" s="29"/>
      <c r="OEX223" s="29"/>
      <c r="OEY223" s="29"/>
      <c r="OEZ223" s="29"/>
      <c r="OFA223" s="29"/>
      <c r="OFB223" s="29"/>
      <c r="OFC223" s="29"/>
      <c r="OFD223" s="29"/>
      <c r="OFE223" s="29"/>
      <c r="OFF223" s="29"/>
      <c r="OFG223" s="29"/>
      <c r="OFH223" s="29"/>
      <c r="OFI223" s="29"/>
      <c r="OFJ223" s="29"/>
      <c r="OFK223" s="29"/>
      <c r="OFL223" s="29"/>
      <c r="OFM223" s="29"/>
      <c r="OFN223" s="29"/>
      <c r="OFO223" s="29"/>
      <c r="OFP223" s="29"/>
      <c r="OFQ223" s="29"/>
      <c r="OFR223" s="29"/>
      <c r="OFS223" s="29"/>
      <c r="OFT223" s="29"/>
      <c r="OFU223" s="29"/>
      <c r="OFV223" s="29"/>
      <c r="OFW223" s="29"/>
      <c r="OFX223" s="29"/>
      <c r="OFY223" s="29"/>
      <c r="OFZ223" s="29"/>
      <c r="OGA223" s="29"/>
      <c r="OGB223" s="29"/>
      <c r="OGC223" s="29"/>
      <c r="OGD223" s="29"/>
      <c r="OGE223" s="29"/>
      <c r="OGF223" s="29"/>
      <c r="OGG223" s="29"/>
      <c r="OGH223" s="29"/>
      <c r="OGI223" s="29"/>
      <c r="OGJ223" s="29"/>
      <c r="OGK223" s="29"/>
      <c r="OGL223" s="29"/>
      <c r="OGM223" s="29"/>
      <c r="OGN223" s="29"/>
      <c r="OGO223" s="29"/>
      <c r="OGP223" s="29"/>
      <c r="OGQ223" s="29"/>
      <c r="OGR223" s="29"/>
      <c r="OGS223" s="29"/>
      <c r="OGT223" s="29"/>
      <c r="OGU223" s="29"/>
      <c r="OGV223" s="29"/>
      <c r="OGW223" s="29"/>
      <c r="OGX223" s="29"/>
      <c r="OGY223" s="29"/>
      <c r="OGZ223" s="29"/>
      <c r="OHA223" s="29"/>
      <c r="OHB223" s="29"/>
      <c r="OHC223" s="29"/>
      <c r="OHD223" s="29"/>
      <c r="OHE223" s="29"/>
      <c r="OHF223" s="29"/>
      <c r="OHG223" s="29"/>
      <c r="OHH223" s="29"/>
      <c r="OHI223" s="29"/>
      <c r="OHJ223" s="29"/>
      <c r="OHK223" s="29"/>
      <c r="OHL223" s="29"/>
      <c r="OHM223" s="29"/>
      <c r="OHN223" s="29"/>
      <c r="OHO223" s="29"/>
      <c r="OHP223" s="29"/>
      <c r="OHQ223" s="29"/>
      <c r="OHR223" s="29"/>
      <c r="OHS223" s="29"/>
      <c r="OHT223" s="29"/>
      <c r="OHU223" s="29"/>
      <c r="OHV223" s="29"/>
      <c r="OHW223" s="29"/>
      <c r="OHX223" s="29"/>
      <c r="OHY223" s="29"/>
      <c r="OHZ223" s="29"/>
      <c r="OIA223" s="29"/>
      <c r="OIB223" s="29"/>
      <c r="OIC223" s="29"/>
      <c r="OID223" s="29"/>
      <c r="OIE223" s="29"/>
      <c r="OIF223" s="29"/>
      <c r="OIG223" s="29"/>
      <c r="OIH223" s="29"/>
      <c r="OII223" s="29"/>
      <c r="OIJ223" s="29"/>
      <c r="OIK223" s="29"/>
      <c r="OIL223" s="29"/>
      <c r="OIM223" s="29"/>
      <c r="OIN223" s="29"/>
      <c r="OIO223" s="29"/>
      <c r="OIP223" s="29"/>
      <c r="OIQ223" s="29"/>
      <c r="OIR223" s="29"/>
      <c r="OIS223" s="29"/>
      <c r="OIT223" s="29"/>
      <c r="OIU223" s="29"/>
      <c r="OIV223" s="29"/>
      <c r="OIW223" s="29"/>
      <c r="OIX223" s="29"/>
      <c r="OIY223" s="29"/>
      <c r="OIZ223" s="29"/>
      <c r="OJA223" s="29"/>
      <c r="OJB223" s="29"/>
      <c r="OJC223" s="29"/>
      <c r="OJD223" s="29"/>
      <c r="OJE223" s="29"/>
      <c r="OJF223" s="29"/>
      <c r="OJG223" s="29"/>
      <c r="OJH223" s="29"/>
      <c r="OJI223" s="29"/>
      <c r="OJJ223" s="29"/>
      <c r="OJK223" s="29"/>
      <c r="OJL223" s="29"/>
      <c r="OJM223" s="29"/>
      <c r="OJN223" s="29"/>
      <c r="OJO223" s="29"/>
      <c r="OJP223" s="29"/>
      <c r="OJQ223" s="29"/>
      <c r="OJR223" s="29"/>
      <c r="OJS223" s="29"/>
      <c r="OJT223" s="29"/>
      <c r="OJU223" s="29"/>
      <c r="OJV223" s="29"/>
      <c r="OJW223" s="29"/>
      <c r="OJX223" s="29"/>
      <c r="OJY223" s="29"/>
      <c r="OJZ223" s="29"/>
      <c r="OKA223" s="29"/>
      <c r="OKB223" s="29"/>
      <c r="OKC223" s="29"/>
      <c r="OKD223" s="29"/>
      <c r="OKE223" s="29"/>
      <c r="OKF223" s="29"/>
      <c r="OKG223" s="29"/>
      <c r="OKH223" s="29"/>
      <c r="OKI223" s="29"/>
      <c r="OKJ223" s="29"/>
      <c r="OKK223" s="29"/>
      <c r="OKL223" s="29"/>
      <c r="OKM223" s="29"/>
      <c r="OKN223" s="29"/>
      <c r="OKO223" s="29"/>
      <c r="OKP223" s="29"/>
      <c r="OKQ223" s="29"/>
      <c r="OKR223" s="29"/>
      <c r="OKS223" s="29"/>
      <c r="OKT223" s="29"/>
      <c r="OKU223" s="29"/>
      <c r="OKV223" s="29"/>
      <c r="OKW223" s="29"/>
      <c r="OKX223" s="29"/>
      <c r="OKY223" s="29"/>
      <c r="OKZ223" s="29"/>
      <c r="OLA223" s="29"/>
      <c r="OLB223" s="29"/>
      <c r="OLC223" s="29"/>
      <c r="OLD223" s="29"/>
      <c r="OLE223" s="29"/>
      <c r="OLF223" s="29"/>
      <c r="OLG223" s="29"/>
      <c r="OLH223" s="29"/>
      <c r="OLI223" s="29"/>
      <c r="OLJ223" s="29"/>
      <c r="OLK223" s="29"/>
      <c r="OLL223" s="29"/>
      <c r="OLM223" s="29"/>
      <c r="OLN223" s="29"/>
      <c r="OLO223" s="29"/>
      <c r="OLP223" s="29"/>
      <c r="OLQ223" s="29"/>
      <c r="OLR223" s="29"/>
      <c r="OLS223" s="29"/>
      <c r="OLT223" s="29"/>
      <c r="OLU223" s="29"/>
      <c r="OLV223" s="29"/>
      <c r="OLW223" s="29"/>
      <c r="OLX223" s="29"/>
      <c r="OLY223" s="29"/>
      <c r="OLZ223" s="29"/>
      <c r="OMA223" s="29"/>
      <c r="OMB223" s="29"/>
      <c r="OMC223" s="29"/>
      <c r="OMD223" s="29"/>
      <c r="OME223" s="29"/>
      <c r="OMF223" s="29"/>
      <c r="OMG223" s="29"/>
      <c r="OMH223" s="29"/>
      <c r="OMI223" s="29"/>
      <c r="OMJ223" s="29"/>
      <c r="OMK223" s="29"/>
      <c r="OML223" s="29"/>
      <c r="OMM223" s="29"/>
      <c r="OMN223" s="29"/>
      <c r="OMO223" s="29"/>
      <c r="OMP223" s="29"/>
      <c r="OMQ223" s="29"/>
      <c r="OMR223" s="29"/>
      <c r="OMS223" s="29"/>
      <c r="OMT223" s="29"/>
      <c r="OMU223" s="29"/>
      <c r="OMV223" s="29"/>
      <c r="OMW223" s="29"/>
      <c r="OMX223" s="29"/>
      <c r="OMY223" s="29"/>
      <c r="OMZ223" s="29"/>
      <c r="ONA223" s="29"/>
      <c r="ONB223" s="29"/>
      <c r="ONC223" s="29"/>
      <c r="OND223" s="29"/>
      <c r="ONE223" s="29"/>
      <c r="ONF223" s="29"/>
      <c r="ONG223" s="29"/>
      <c r="ONH223" s="29"/>
      <c r="ONI223" s="29"/>
      <c r="ONJ223" s="29"/>
      <c r="ONK223" s="29"/>
      <c r="ONL223" s="29"/>
      <c r="ONM223" s="29"/>
      <c r="ONN223" s="29"/>
      <c r="ONO223" s="29"/>
      <c r="ONP223" s="29"/>
      <c r="ONQ223" s="29"/>
      <c r="ONR223" s="29"/>
      <c r="ONS223" s="29"/>
      <c r="ONT223" s="29"/>
      <c r="ONU223" s="29"/>
      <c r="ONV223" s="29"/>
      <c r="ONW223" s="29"/>
      <c r="ONX223" s="29"/>
      <c r="ONY223" s="29"/>
      <c r="ONZ223" s="29"/>
      <c r="OOA223" s="29"/>
      <c r="OOB223" s="29"/>
      <c r="OOC223" s="29"/>
      <c r="OOD223" s="29"/>
      <c r="OOE223" s="29"/>
      <c r="OOF223" s="29"/>
      <c r="OOG223" s="29"/>
      <c r="OOH223" s="29"/>
      <c r="OOI223" s="29"/>
      <c r="OOJ223" s="29"/>
      <c r="OOK223" s="29"/>
      <c r="OOL223" s="29"/>
      <c r="OOM223" s="29"/>
      <c r="OON223" s="29"/>
      <c r="OOO223" s="29"/>
      <c r="OOP223" s="29"/>
      <c r="OOQ223" s="29"/>
      <c r="OOR223" s="29"/>
      <c r="OOS223" s="29"/>
      <c r="OOT223" s="29"/>
      <c r="OOU223" s="29"/>
      <c r="OOV223" s="29"/>
      <c r="OOW223" s="29"/>
      <c r="OOX223" s="29"/>
      <c r="OOY223" s="29"/>
      <c r="OOZ223" s="29"/>
      <c r="OPA223" s="29"/>
      <c r="OPB223" s="29"/>
      <c r="OPC223" s="29"/>
      <c r="OPD223" s="29"/>
      <c r="OPE223" s="29"/>
      <c r="OPF223" s="29"/>
      <c r="OPG223" s="29"/>
      <c r="OPH223" s="29"/>
      <c r="OPI223" s="29"/>
      <c r="OPJ223" s="29"/>
      <c r="OPK223" s="29"/>
      <c r="OPL223" s="29"/>
      <c r="OPM223" s="29"/>
      <c r="OPN223" s="29"/>
      <c r="OPO223" s="29"/>
      <c r="OPP223" s="29"/>
      <c r="OPQ223" s="29"/>
      <c r="OPR223" s="29"/>
      <c r="OPS223" s="29"/>
      <c r="OPT223" s="29"/>
      <c r="OPU223" s="29"/>
      <c r="OPV223" s="29"/>
      <c r="OPW223" s="29"/>
      <c r="OPX223" s="29"/>
      <c r="OPY223" s="29"/>
      <c r="OPZ223" s="29"/>
      <c r="OQA223" s="29"/>
      <c r="OQB223" s="29"/>
      <c r="OQC223" s="29"/>
      <c r="OQD223" s="29"/>
      <c r="OQE223" s="29"/>
      <c r="OQF223" s="29"/>
      <c r="OQG223" s="29"/>
      <c r="OQH223" s="29"/>
      <c r="OQI223" s="29"/>
      <c r="OQJ223" s="29"/>
      <c r="OQK223" s="29"/>
      <c r="OQL223" s="29"/>
      <c r="OQM223" s="29"/>
      <c r="OQN223" s="29"/>
      <c r="OQO223" s="29"/>
      <c r="OQP223" s="29"/>
      <c r="OQQ223" s="29"/>
      <c r="OQR223" s="29"/>
      <c r="OQS223" s="29"/>
      <c r="OQT223" s="29"/>
      <c r="OQU223" s="29"/>
      <c r="OQV223" s="29"/>
      <c r="OQW223" s="29"/>
      <c r="OQX223" s="29"/>
      <c r="OQY223" s="29"/>
      <c r="OQZ223" s="29"/>
      <c r="ORA223" s="29"/>
      <c r="ORB223" s="29"/>
      <c r="ORC223" s="29"/>
      <c r="ORD223" s="29"/>
      <c r="ORE223" s="29"/>
      <c r="ORF223" s="29"/>
      <c r="ORG223" s="29"/>
      <c r="ORH223" s="29"/>
      <c r="ORI223" s="29"/>
      <c r="ORJ223" s="29"/>
      <c r="ORK223" s="29"/>
      <c r="ORL223" s="29"/>
      <c r="ORM223" s="29"/>
      <c r="ORN223" s="29"/>
      <c r="ORO223" s="29"/>
      <c r="ORP223" s="29"/>
      <c r="ORQ223" s="29"/>
      <c r="ORR223" s="29"/>
      <c r="ORS223" s="29"/>
      <c r="ORT223" s="29"/>
      <c r="ORU223" s="29"/>
      <c r="ORV223" s="29"/>
      <c r="ORW223" s="29"/>
      <c r="ORX223" s="29"/>
      <c r="ORY223" s="29"/>
      <c r="ORZ223" s="29"/>
      <c r="OSA223" s="29"/>
      <c r="OSB223" s="29"/>
      <c r="OSC223" s="29"/>
      <c r="OSD223" s="29"/>
      <c r="OSE223" s="29"/>
      <c r="OSF223" s="29"/>
      <c r="OSG223" s="29"/>
      <c r="OSH223" s="29"/>
      <c r="OSI223" s="29"/>
      <c r="OSJ223" s="29"/>
      <c r="OSK223" s="29"/>
      <c r="OSL223" s="29"/>
      <c r="OSM223" s="29"/>
      <c r="OSN223" s="29"/>
      <c r="OSO223" s="29"/>
      <c r="OSP223" s="29"/>
      <c r="OSQ223" s="29"/>
      <c r="OSR223" s="29"/>
      <c r="OSS223" s="29"/>
      <c r="OST223" s="29"/>
      <c r="OSU223" s="29"/>
      <c r="OSV223" s="29"/>
      <c r="OSW223" s="29"/>
      <c r="OSX223" s="29"/>
      <c r="OSY223" s="29"/>
      <c r="OSZ223" s="29"/>
      <c r="OTA223" s="29"/>
      <c r="OTB223" s="29"/>
      <c r="OTC223" s="29"/>
      <c r="OTD223" s="29"/>
      <c r="OTE223" s="29"/>
      <c r="OTF223" s="29"/>
      <c r="OTG223" s="29"/>
      <c r="OTH223" s="29"/>
      <c r="OTI223" s="29"/>
      <c r="OTJ223" s="29"/>
      <c r="OTK223" s="29"/>
      <c r="OTL223" s="29"/>
      <c r="OTM223" s="29"/>
      <c r="OTN223" s="29"/>
      <c r="OTO223" s="29"/>
      <c r="OTP223" s="29"/>
      <c r="OTQ223" s="29"/>
      <c r="OTR223" s="29"/>
      <c r="OTS223" s="29"/>
      <c r="OTT223" s="29"/>
      <c r="OTU223" s="29"/>
      <c r="OTV223" s="29"/>
      <c r="OTW223" s="29"/>
      <c r="OTX223" s="29"/>
      <c r="OTY223" s="29"/>
      <c r="OTZ223" s="29"/>
      <c r="OUA223" s="29"/>
      <c r="OUB223" s="29"/>
      <c r="OUC223" s="29"/>
      <c r="OUD223" s="29"/>
      <c r="OUE223" s="29"/>
      <c r="OUF223" s="29"/>
      <c r="OUG223" s="29"/>
      <c r="OUH223" s="29"/>
      <c r="OUI223" s="29"/>
      <c r="OUJ223" s="29"/>
      <c r="OUK223" s="29"/>
      <c r="OUL223" s="29"/>
      <c r="OUM223" s="29"/>
      <c r="OUN223" s="29"/>
      <c r="OUO223" s="29"/>
      <c r="OUP223" s="29"/>
      <c r="OUQ223" s="29"/>
      <c r="OUR223" s="29"/>
      <c r="OUS223" s="29"/>
      <c r="OUT223" s="29"/>
      <c r="OUU223" s="29"/>
      <c r="OUV223" s="29"/>
      <c r="OUW223" s="29"/>
      <c r="OUX223" s="29"/>
      <c r="OUY223" s="29"/>
      <c r="OUZ223" s="29"/>
      <c r="OVA223" s="29"/>
      <c r="OVB223" s="29"/>
      <c r="OVC223" s="29"/>
      <c r="OVD223" s="29"/>
      <c r="OVE223" s="29"/>
      <c r="OVF223" s="29"/>
      <c r="OVG223" s="29"/>
      <c r="OVH223" s="29"/>
      <c r="OVI223" s="29"/>
      <c r="OVJ223" s="29"/>
      <c r="OVK223" s="29"/>
      <c r="OVL223" s="29"/>
      <c r="OVM223" s="29"/>
      <c r="OVN223" s="29"/>
      <c r="OVO223" s="29"/>
      <c r="OVP223" s="29"/>
      <c r="OVQ223" s="29"/>
      <c r="OVR223" s="29"/>
      <c r="OVS223" s="29"/>
      <c r="OVT223" s="29"/>
      <c r="OVU223" s="29"/>
      <c r="OVV223" s="29"/>
      <c r="OVW223" s="29"/>
      <c r="OVX223" s="29"/>
      <c r="OVY223" s="29"/>
      <c r="OVZ223" s="29"/>
      <c r="OWA223" s="29"/>
      <c r="OWB223" s="29"/>
      <c r="OWC223" s="29"/>
      <c r="OWD223" s="29"/>
      <c r="OWE223" s="29"/>
      <c r="OWF223" s="29"/>
      <c r="OWG223" s="29"/>
      <c r="OWH223" s="29"/>
      <c r="OWI223" s="29"/>
      <c r="OWJ223" s="29"/>
      <c r="OWK223" s="29"/>
      <c r="OWL223" s="29"/>
      <c r="OWM223" s="29"/>
      <c r="OWN223" s="29"/>
      <c r="OWO223" s="29"/>
      <c r="OWP223" s="29"/>
      <c r="OWQ223" s="29"/>
      <c r="OWR223" s="29"/>
      <c r="OWS223" s="29"/>
      <c r="OWT223" s="29"/>
      <c r="OWU223" s="29"/>
      <c r="OWV223" s="29"/>
      <c r="OWW223" s="29"/>
      <c r="OWX223" s="29"/>
      <c r="OWY223" s="29"/>
      <c r="OWZ223" s="29"/>
      <c r="OXA223" s="29"/>
      <c r="OXB223" s="29"/>
      <c r="OXC223" s="29"/>
      <c r="OXD223" s="29"/>
      <c r="OXE223" s="29"/>
      <c r="OXF223" s="29"/>
      <c r="OXG223" s="29"/>
      <c r="OXH223" s="29"/>
      <c r="OXI223" s="29"/>
      <c r="OXJ223" s="29"/>
      <c r="OXK223" s="29"/>
      <c r="OXL223" s="29"/>
      <c r="OXM223" s="29"/>
      <c r="OXN223" s="29"/>
      <c r="OXO223" s="29"/>
      <c r="OXP223" s="29"/>
      <c r="OXQ223" s="29"/>
      <c r="OXR223" s="29"/>
      <c r="OXS223" s="29"/>
      <c r="OXT223" s="29"/>
      <c r="OXU223" s="29"/>
      <c r="OXV223" s="29"/>
      <c r="OXW223" s="29"/>
      <c r="OXX223" s="29"/>
      <c r="OXY223" s="29"/>
      <c r="OXZ223" s="29"/>
      <c r="OYA223" s="29"/>
      <c r="OYB223" s="29"/>
      <c r="OYC223" s="29"/>
      <c r="OYD223" s="29"/>
      <c r="OYE223" s="29"/>
      <c r="OYF223" s="29"/>
      <c r="OYG223" s="29"/>
      <c r="OYH223" s="29"/>
      <c r="OYI223" s="29"/>
      <c r="OYJ223" s="29"/>
      <c r="OYK223" s="29"/>
      <c r="OYL223" s="29"/>
      <c r="OYM223" s="29"/>
      <c r="OYN223" s="29"/>
      <c r="OYO223" s="29"/>
      <c r="OYP223" s="29"/>
      <c r="OYQ223" s="29"/>
      <c r="OYR223" s="29"/>
      <c r="OYS223" s="29"/>
      <c r="OYT223" s="29"/>
      <c r="OYU223" s="29"/>
      <c r="OYV223" s="29"/>
      <c r="OYW223" s="29"/>
      <c r="OYX223" s="29"/>
      <c r="OYY223" s="29"/>
      <c r="OYZ223" s="29"/>
      <c r="OZA223" s="29"/>
      <c r="OZB223" s="29"/>
      <c r="OZC223" s="29"/>
      <c r="OZD223" s="29"/>
      <c r="OZE223" s="29"/>
      <c r="OZF223" s="29"/>
      <c r="OZG223" s="29"/>
      <c r="OZH223" s="29"/>
      <c r="OZI223" s="29"/>
      <c r="OZJ223" s="29"/>
      <c r="OZK223" s="29"/>
      <c r="OZL223" s="29"/>
      <c r="OZM223" s="29"/>
      <c r="OZN223" s="29"/>
      <c r="OZO223" s="29"/>
      <c r="OZP223" s="29"/>
      <c r="OZQ223" s="29"/>
      <c r="OZR223" s="29"/>
      <c r="OZS223" s="29"/>
      <c r="OZT223" s="29"/>
      <c r="OZU223" s="29"/>
      <c r="OZV223" s="29"/>
      <c r="OZW223" s="29"/>
      <c r="OZX223" s="29"/>
      <c r="OZY223" s="29"/>
      <c r="OZZ223" s="29"/>
      <c r="PAA223" s="29"/>
      <c r="PAB223" s="29"/>
      <c r="PAC223" s="29"/>
      <c r="PAD223" s="29"/>
      <c r="PAE223" s="29"/>
      <c r="PAF223" s="29"/>
      <c r="PAG223" s="29"/>
      <c r="PAH223" s="29"/>
      <c r="PAI223" s="29"/>
      <c r="PAJ223" s="29"/>
      <c r="PAK223" s="29"/>
      <c r="PAL223" s="29"/>
      <c r="PAM223" s="29"/>
      <c r="PAN223" s="29"/>
      <c r="PAO223" s="29"/>
      <c r="PAP223" s="29"/>
      <c r="PAQ223" s="29"/>
      <c r="PAR223" s="29"/>
      <c r="PAS223" s="29"/>
      <c r="PAT223" s="29"/>
      <c r="PAU223" s="29"/>
      <c r="PAV223" s="29"/>
      <c r="PAW223" s="29"/>
      <c r="PAX223" s="29"/>
      <c r="PAY223" s="29"/>
      <c r="PAZ223" s="29"/>
      <c r="PBA223" s="29"/>
      <c r="PBB223" s="29"/>
      <c r="PBC223" s="29"/>
      <c r="PBD223" s="29"/>
      <c r="PBE223" s="29"/>
      <c r="PBF223" s="29"/>
      <c r="PBG223" s="29"/>
      <c r="PBH223" s="29"/>
      <c r="PBI223" s="29"/>
      <c r="PBJ223" s="29"/>
      <c r="PBK223" s="29"/>
      <c r="PBL223" s="29"/>
      <c r="PBM223" s="29"/>
      <c r="PBN223" s="29"/>
      <c r="PBO223" s="29"/>
      <c r="PBP223" s="29"/>
      <c r="PBQ223" s="29"/>
      <c r="PBR223" s="29"/>
      <c r="PBS223" s="29"/>
      <c r="PBT223" s="29"/>
      <c r="PBU223" s="29"/>
      <c r="PBV223" s="29"/>
      <c r="PBW223" s="29"/>
      <c r="PBX223" s="29"/>
      <c r="PBY223" s="29"/>
      <c r="PBZ223" s="29"/>
      <c r="PCA223" s="29"/>
      <c r="PCB223" s="29"/>
      <c r="PCC223" s="29"/>
      <c r="PCD223" s="29"/>
      <c r="PCE223" s="29"/>
      <c r="PCF223" s="29"/>
      <c r="PCG223" s="29"/>
      <c r="PCH223" s="29"/>
      <c r="PCI223" s="29"/>
      <c r="PCJ223" s="29"/>
      <c r="PCK223" s="29"/>
      <c r="PCL223" s="29"/>
      <c r="PCM223" s="29"/>
      <c r="PCN223" s="29"/>
      <c r="PCO223" s="29"/>
      <c r="PCP223" s="29"/>
      <c r="PCQ223" s="29"/>
      <c r="PCR223" s="29"/>
      <c r="PCS223" s="29"/>
      <c r="PCT223" s="29"/>
      <c r="PCU223" s="29"/>
      <c r="PCV223" s="29"/>
      <c r="PCW223" s="29"/>
      <c r="PCX223" s="29"/>
      <c r="PCY223" s="29"/>
      <c r="PCZ223" s="29"/>
      <c r="PDA223" s="29"/>
      <c r="PDB223" s="29"/>
      <c r="PDC223" s="29"/>
      <c r="PDD223" s="29"/>
      <c r="PDE223" s="29"/>
      <c r="PDF223" s="29"/>
      <c r="PDG223" s="29"/>
      <c r="PDH223" s="29"/>
      <c r="PDI223" s="29"/>
      <c r="PDJ223" s="29"/>
      <c r="PDK223" s="29"/>
      <c r="PDL223" s="29"/>
      <c r="PDM223" s="29"/>
      <c r="PDN223" s="29"/>
      <c r="PDO223" s="29"/>
      <c r="PDP223" s="29"/>
      <c r="PDQ223" s="29"/>
      <c r="PDR223" s="29"/>
      <c r="PDS223" s="29"/>
      <c r="PDT223" s="29"/>
      <c r="PDU223" s="29"/>
      <c r="PDV223" s="29"/>
      <c r="PDW223" s="29"/>
      <c r="PDX223" s="29"/>
      <c r="PDY223" s="29"/>
      <c r="PDZ223" s="29"/>
      <c r="PEA223" s="29"/>
      <c r="PEB223" s="29"/>
      <c r="PEC223" s="29"/>
      <c r="PED223" s="29"/>
      <c r="PEE223" s="29"/>
      <c r="PEF223" s="29"/>
      <c r="PEG223" s="29"/>
      <c r="PEH223" s="29"/>
      <c r="PEI223" s="29"/>
      <c r="PEJ223" s="29"/>
      <c r="PEK223" s="29"/>
      <c r="PEL223" s="29"/>
      <c r="PEM223" s="29"/>
      <c r="PEN223" s="29"/>
      <c r="PEO223" s="29"/>
      <c r="PEP223" s="29"/>
      <c r="PEQ223" s="29"/>
      <c r="PER223" s="29"/>
      <c r="PES223" s="29"/>
      <c r="PET223" s="29"/>
      <c r="PEU223" s="29"/>
      <c r="PEV223" s="29"/>
      <c r="PEW223" s="29"/>
      <c r="PEX223" s="29"/>
      <c r="PEY223" s="29"/>
      <c r="PEZ223" s="29"/>
      <c r="PFA223" s="29"/>
      <c r="PFB223" s="29"/>
      <c r="PFC223" s="29"/>
      <c r="PFD223" s="29"/>
      <c r="PFE223" s="29"/>
      <c r="PFF223" s="29"/>
      <c r="PFG223" s="29"/>
      <c r="PFH223" s="29"/>
      <c r="PFI223" s="29"/>
      <c r="PFJ223" s="29"/>
      <c r="PFK223" s="29"/>
      <c r="PFL223" s="29"/>
      <c r="PFM223" s="29"/>
      <c r="PFN223" s="29"/>
      <c r="PFO223" s="29"/>
      <c r="PFP223" s="29"/>
      <c r="PFQ223" s="29"/>
      <c r="PFR223" s="29"/>
      <c r="PFS223" s="29"/>
      <c r="PFT223" s="29"/>
      <c r="PFU223" s="29"/>
      <c r="PFV223" s="29"/>
      <c r="PFW223" s="29"/>
      <c r="PFX223" s="29"/>
      <c r="PFY223" s="29"/>
      <c r="PFZ223" s="29"/>
      <c r="PGA223" s="29"/>
      <c r="PGB223" s="29"/>
      <c r="PGC223" s="29"/>
      <c r="PGD223" s="29"/>
      <c r="PGE223" s="29"/>
      <c r="PGF223" s="29"/>
      <c r="PGG223" s="29"/>
      <c r="PGH223" s="29"/>
      <c r="PGI223" s="29"/>
      <c r="PGJ223" s="29"/>
      <c r="PGK223" s="29"/>
      <c r="PGL223" s="29"/>
      <c r="PGM223" s="29"/>
      <c r="PGN223" s="29"/>
      <c r="PGO223" s="29"/>
      <c r="PGP223" s="29"/>
      <c r="PGQ223" s="29"/>
      <c r="PGR223" s="29"/>
      <c r="PGS223" s="29"/>
      <c r="PGT223" s="29"/>
      <c r="PGU223" s="29"/>
      <c r="PGV223" s="29"/>
      <c r="PGW223" s="29"/>
      <c r="PGX223" s="29"/>
      <c r="PGY223" s="29"/>
      <c r="PGZ223" s="29"/>
      <c r="PHA223" s="29"/>
      <c r="PHB223" s="29"/>
      <c r="PHC223" s="29"/>
      <c r="PHD223" s="29"/>
      <c r="PHE223" s="29"/>
      <c r="PHF223" s="29"/>
      <c r="PHG223" s="29"/>
      <c r="PHH223" s="29"/>
      <c r="PHI223" s="29"/>
      <c r="PHJ223" s="29"/>
      <c r="PHK223" s="29"/>
      <c r="PHL223" s="29"/>
      <c r="PHM223" s="29"/>
      <c r="PHN223" s="29"/>
      <c r="PHO223" s="29"/>
      <c r="PHP223" s="29"/>
      <c r="PHQ223" s="29"/>
      <c r="PHR223" s="29"/>
      <c r="PHS223" s="29"/>
      <c r="PHT223" s="29"/>
      <c r="PHU223" s="29"/>
      <c r="PHV223" s="29"/>
      <c r="PHW223" s="29"/>
      <c r="PHX223" s="29"/>
      <c r="PHY223" s="29"/>
      <c r="PHZ223" s="29"/>
      <c r="PIA223" s="29"/>
      <c r="PIB223" s="29"/>
      <c r="PIC223" s="29"/>
      <c r="PID223" s="29"/>
      <c r="PIE223" s="29"/>
      <c r="PIF223" s="29"/>
      <c r="PIG223" s="29"/>
      <c r="PIH223" s="29"/>
      <c r="PII223" s="29"/>
      <c r="PIJ223" s="29"/>
      <c r="PIK223" s="29"/>
      <c r="PIL223" s="29"/>
      <c r="PIM223" s="29"/>
      <c r="PIN223" s="29"/>
      <c r="PIO223" s="29"/>
      <c r="PIP223" s="29"/>
      <c r="PIQ223" s="29"/>
      <c r="PIR223" s="29"/>
      <c r="PIS223" s="29"/>
      <c r="PIT223" s="29"/>
      <c r="PIU223" s="29"/>
      <c r="PIV223" s="29"/>
      <c r="PIW223" s="29"/>
      <c r="PIX223" s="29"/>
      <c r="PIY223" s="29"/>
      <c r="PIZ223" s="29"/>
      <c r="PJA223" s="29"/>
      <c r="PJB223" s="29"/>
      <c r="PJC223" s="29"/>
      <c r="PJD223" s="29"/>
      <c r="PJE223" s="29"/>
      <c r="PJF223" s="29"/>
      <c r="PJG223" s="29"/>
      <c r="PJH223" s="29"/>
      <c r="PJI223" s="29"/>
      <c r="PJJ223" s="29"/>
      <c r="PJK223" s="29"/>
      <c r="PJL223" s="29"/>
      <c r="PJM223" s="29"/>
      <c r="PJN223" s="29"/>
      <c r="PJO223" s="29"/>
      <c r="PJP223" s="29"/>
      <c r="PJQ223" s="29"/>
      <c r="PJR223" s="29"/>
      <c r="PJS223" s="29"/>
      <c r="PJT223" s="29"/>
      <c r="PJU223" s="29"/>
      <c r="PJV223" s="29"/>
      <c r="PJW223" s="29"/>
      <c r="PJX223" s="29"/>
      <c r="PJY223" s="29"/>
      <c r="PJZ223" s="29"/>
      <c r="PKA223" s="29"/>
      <c r="PKB223" s="29"/>
      <c r="PKC223" s="29"/>
      <c r="PKD223" s="29"/>
      <c r="PKE223" s="29"/>
      <c r="PKF223" s="29"/>
      <c r="PKG223" s="29"/>
      <c r="PKH223" s="29"/>
      <c r="PKI223" s="29"/>
      <c r="PKJ223" s="29"/>
      <c r="PKK223" s="29"/>
      <c r="PKL223" s="29"/>
      <c r="PKM223" s="29"/>
      <c r="PKN223" s="29"/>
      <c r="PKO223" s="29"/>
      <c r="PKP223" s="29"/>
      <c r="PKQ223" s="29"/>
      <c r="PKR223" s="29"/>
      <c r="PKS223" s="29"/>
      <c r="PKT223" s="29"/>
      <c r="PKU223" s="29"/>
      <c r="PKV223" s="29"/>
      <c r="PKW223" s="29"/>
      <c r="PKX223" s="29"/>
      <c r="PKY223" s="29"/>
      <c r="PKZ223" s="29"/>
      <c r="PLA223" s="29"/>
      <c r="PLB223" s="29"/>
      <c r="PLC223" s="29"/>
      <c r="PLD223" s="29"/>
      <c r="PLE223" s="29"/>
      <c r="PLF223" s="29"/>
      <c r="PLG223" s="29"/>
      <c r="PLH223" s="29"/>
      <c r="PLI223" s="29"/>
      <c r="PLJ223" s="29"/>
      <c r="PLK223" s="29"/>
      <c r="PLL223" s="29"/>
      <c r="PLM223" s="29"/>
      <c r="PLN223" s="29"/>
      <c r="PLO223" s="29"/>
      <c r="PLP223" s="29"/>
      <c r="PLQ223" s="29"/>
      <c r="PLR223" s="29"/>
      <c r="PLS223" s="29"/>
      <c r="PLT223" s="29"/>
      <c r="PLU223" s="29"/>
      <c r="PLV223" s="29"/>
      <c r="PLW223" s="29"/>
      <c r="PLX223" s="29"/>
      <c r="PLY223" s="29"/>
      <c r="PLZ223" s="29"/>
      <c r="PMA223" s="29"/>
      <c r="PMB223" s="29"/>
      <c r="PMC223" s="29"/>
      <c r="PMD223" s="29"/>
      <c r="PME223" s="29"/>
      <c r="PMF223" s="29"/>
      <c r="PMG223" s="29"/>
      <c r="PMH223" s="29"/>
      <c r="PMI223" s="29"/>
      <c r="PMJ223" s="29"/>
      <c r="PMK223" s="29"/>
      <c r="PML223" s="29"/>
      <c r="PMM223" s="29"/>
      <c r="PMN223" s="29"/>
      <c r="PMO223" s="29"/>
      <c r="PMP223" s="29"/>
      <c r="PMQ223" s="29"/>
      <c r="PMR223" s="29"/>
      <c r="PMS223" s="29"/>
      <c r="PMT223" s="29"/>
      <c r="PMU223" s="29"/>
      <c r="PMV223" s="29"/>
      <c r="PMW223" s="29"/>
      <c r="PMX223" s="29"/>
      <c r="PMY223" s="29"/>
      <c r="PMZ223" s="29"/>
      <c r="PNA223" s="29"/>
      <c r="PNB223" s="29"/>
      <c r="PNC223" s="29"/>
      <c r="PND223" s="29"/>
      <c r="PNE223" s="29"/>
      <c r="PNF223" s="29"/>
      <c r="PNG223" s="29"/>
      <c r="PNH223" s="29"/>
      <c r="PNI223" s="29"/>
      <c r="PNJ223" s="29"/>
      <c r="PNK223" s="29"/>
      <c r="PNL223" s="29"/>
      <c r="PNM223" s="29"/>
      <c r="PNN223" s="29"/>
      <c r="PNO223" s="29"/>
      <c r="PNP223" s="29"/>
      <c r="PNQ223" s="29"/>
      <c r="PNR223" s="29"/>
      <c r="PNS223" s="29"/>
      <c r="PNT223" s="29"/>
      <c r="PNU223" s="29"/>
      <c r="PNV223" s="29"/>
      <c r="PNW223" s="29"/>
      <c r="PNX223" s="29"/>
      <c r="PNY223" s="29"/>
      <c r="PNZ223" s="29"/>
      <c r="POA223" s="29"/>
      <c r="POB223" s="29"/>
      <c r="POC223" s="29"/>
      <c r="POD223" s="29"/>
      <c r="POE223" s="29"/>
      <c r="POF223" s="29"/>
      <c r="POG223" s="29"/>
      <c r="POH223" s="29"/>
      <c r="POI223" s="29"/>
      <c r="POJ223" s="29"/>
      <c r="POK223" s="29"/>
      <c r="POL223" s="29"/>
      <c r="POM223" s="29"/>
      <c r="PON223" s="29"/>
      <c r="POO223" s="29"/>
      <c r="POP223" s="29"/>
      <c r="POQ223" s="29"/>
      <c r="POR223" s="29"/>
      <c r="POS223" s="29"/>
      <c r="POT223" s="29"/>
      <c r="POU223" s="29"/>
      <c r="POV223" s="29"/>
      <c r="POW223" s="29"/>
      <c r="POX223" s="29"/>
      <c r="POY223" s="29"/>
      <c r="POZ223" s="29"/>
      <c r="PPA223" s="29"/>
      <c r="PPB223" s="29"/>
      <c r="PPC223" s="29"/>
      <c r="PPD223" s="29"/>
      <c r="PPE223" s="29"/>
      <c r="PPF223" s="29"/>
      <c r="PPG223" s="29"/>
      <c r="PPH223" s="29"/>
      <c r="PPI223" s="29"/>
      <c r="PPJ223" s="29"/>
      <c r="PPK223" s="29"/>
      <c r="PPL223" s="29"/>
      <c r="PPM223" s="29"/>
      <c r="PPN223" s="29"/>
      <c r="PPO223" s="29"/>
      <c r="PPP223" s="29"/>
      <c r="PPQ223" s="29"/>
      <c r="PPR223" s="29"/>
      <c r="PPS223" s="29"/>
      <c r="PPT223" s="29"/>
      <c r="PPU223" s="29"/>
      <c r="PPV223" s="29"/>
      <c r="PPW223" s="29"/>
      <c r="PPX223" s="29"/>
      <c r="PPY223" s="29"/>
      <c r="PPZ223" s="29"/>
      <c r="PQA223" s="29"/>
      <c r="PQB223" s="29"/>
      <c r="PQC223" s="29"/>
      <c r="PQD223" s="29"/>
      <c r="PQE223" s="29"/>
      <c r="PQF223" s="29"/>
      <c r="PQG223" s="29"/>
      <c r="PQH223" s="29"/>
      <c r="PQI223" s="29"/>
      <c r="PQJ223" s="29"/>
      <c r="PQK223" s="29"/>
      <c r="PQL223" s="29"/>
      <c r="PQM223" s="29"/>
      <c r="PQN223" s="29"/>
      <c r="PQO223" s="29"/>
      <c r="PQP223" s="29"/>
      <c r="PQQ223" s="29"/>
      <c r="PQR223" s="29"/>
      <c r="PQS223" s="29"/>
      <c r="PQT223" s="29"/>
      <c r="PQU223" s="29"/>
      <c r="PQV223" s="29"/>
      <c r="PQW223" s="29"/>
      <c r="PQX223" s="29"/>
      <c r="PQY223" s="29"/>
      <c r="PQZ223" s="29"/>
      <c r="PRA223" s="29"/>
      <c r="PRB223" s="29"/>
      <c r="PRC223" s="29"/>
      <c r="PRD223" s="29"/>
      <c r="PRE223" s="29"/>
      <c r="PRF223" s="29"/>
      <c r="PRG223" s="29"/>
      <c r="PRH223" s="29"/>
      <c r="PRI223" s="29"/>
      <c r="PRJ223" s="29"/>
      <c r="PRK223" s="29"/>
      <c r="PRL223" s="29"/>
      <c r="PRM223" s="29"/>
      <c r="PRN223" s="29"/>
      <c r="PRO223" s="29"/>
      <c r="PRP223" s="29"/>
      <c r="PRQ223" s="29"/>
      <c r="PRR223" s="29"/>
      <c r="PRS223" s="29"/>
      <c r="PRT223" s="29"/>
      <c r="PRU223" s="29"/>
      <c r="PRV223" s="29"/>
      <c r="PRW223" s="29"/>
      <c r="PRX223" s="29"/>
      <c r="PRY223" s="29"/>
      <c r="PRZ223" s="29"/>
      <c r="PSA223" s="29"/>
      <c r="PSB223" s="29"/>
      <c r="PSC223" s="29"/>
      <c r="PSD223" s="29"/>
      <c r="PSE223" s="29"/>
      <c r="PSF223" s="29"/>
      <c r="PSG223" s="29"/>
      <c r="PSH223" s="29"/>
      <c r="PSI223" s="29"/>
      <c r="PSJ223" s="29"/>
      <c r="PSK223" s="29"/>
      <c r="PSL223" s="29"/>
      <c r="PSM223" s="29"/>
      <c r="PSN223" s="29"/>
      <c r="PSO223" s="29"/>
      <c r="PSP223" s="29"/>
      <c r="PSQ223" s="29"/>
      <c r="PSR223" s="29"/>
      <c r="PSS223" s="29"/>
      <c r="PST223" s="29"/>
      <c r="PSU223" s="29"/>
      <c r="PSV223" s="29"/>
      <c r="PSW223" s="29"/>
      <c r="PSX223" s="29"/>
      <c r="PSY223" s="29"/>
      <c r="PSZ223" s="29"/>
      <c r="PTA223" s="29"/>
      <c r="PTB223" s="29"/>
      <c r="PTC223" s="29"/>
      <c r="PTD223" s="29"/>
      <c r="PTE223" s="29"/>
      <c r="PTF223" s="29"/>
      <c r="PTG223" s="29"/>
      <c r="PTH223" s="29"/>
      <c r="PTI223" s="29"/>
      <c r="PTJ223" s="29"/>
      <c r="PTK223" s="29"/>
      <c r="PTL223" s="29"/>
      <c r="PTM223" s="29"/>
      <c r="PTN223" s="29"/>
      <c r="PTO223" s="29"/>
      <c r="PTP223" s="29"/>
      <c r="PTQ223" s="29"/>
      <c r="PTR223" s="29"/>
      <c r="PTS223" s="29"/>
      <c r="PTT223" s="29"/>
      <c r="PTU223" s="29"/>
      <c r="PTV223" s="29"/>
      <c r="PTW223" s="29"/>
      <c r="PTX223" s="29"/>
      <c r="PTY223" s="29"/>
      <c r="PTZ223" s="29"/>
      <c r="PUA223" s="29"/>
      <c r="PUB223" s="29"/>
      <c r="PUC223" s="29"/>
      <c r="PUD223" s="29"/>
      <c r="PUE223" s="29"/>
      <c r="PUF223" s="29"/>
      <c r="PUG223" s="29"/>
      <c r="PUH223" s="29"/>
      <c r="PUI223" s="29"/>
      <c r="PUJ223" s="29"/>
      <c r="PUK223" s="29"/>
      <c r="PUL223" s="29"/>
      <c r="PUM223" s="29"/>
      <c r="PUN223" s="29"/>
      <c r="PUO223" s="29"/>
      <c r="PUP223" s="29"/>
      <c r="PUQ223" s="29"/>
      <c r="PUR223" s="29"/>
      <c r="PUS223" s="29"/>
      <c r="PUT223" s="29"/>
      <c r="PUU223" s="29"/>
      <c r="PUV223" s="29"/>
      <c r="PUW223" s="29"/>
      <c r="PUX223" s="29"/>
      <c r="PUY223" s="29"/>
      <c r="PUZ223" s="29"/>
      <c r="PVA223" s="29"/>
      <c r="PVB223" s="29"/>
      <c r="PVC223" s="29"/>
      <c r="PVD223" s="29"/>
      <c r="PVE223" s="29"/>
      <c r="PVF223" s="29"/>
      <c r="PVG223" s="29"/>
      <c r="PVH223" s="29"/>
      <c r="PVI223" s="29"/>
      <c r="PVJ223" s="29"/>
      <c r="PVK223" s="29"/>
      <c r="PVL223" s="29"/>
      <c r="PVM223" s="29"/>
      <c r="PVN223" s="29"/>
      <c r="PVO223" s="29"/>
      <c r="PVP223" s="29"/>
      <c r="PVQ223" s="29"/>
      <c r="PVR223" s="29"/>
      <c r="PVS223" s="29"/>
      <c r="PVT223" s="29"/>
      <c r="PVU223" s="29"/>
      <c r="PVV223" s="29"/>
      <c r="PVW223" s="29"/>
      <c r="PVX223" s="29"/>
      <c r="PVY223" s="29"/>
      <c r="PVZ223" s="29"/>
      <c r="PWA223" s="29"/>
      <c r="PWB223" s="29"/>
      <c r="PWC223" s="29"/>
      <c r="PWD223" s="29"/>
      <c r="PWE223" s="29"/>
      <c r="PWF223" s="29"/>
      <c r="PWG223" s="29"/>
      <c r="PWH223" s="29"/>
      <c r="PWI223" s="29"/>
      <c r="PWJ223" s="29"/>
      <c r="PWK223" s="29"/>
      <c r="PWL223" s="29"/>
      <c r="PWM223" s="29"/>
      <c r="PWN223" s="29"/>
      <c r="PWO223" s="29"/>
      <c r="PWP223" s="29"/>
      <c r="PWQ223" s="29"/>
      <c r="PWR223" s="29"/>
      <c r="PWS223" s="29"/>
      <c r="PWT223" s="29"/>
      <c r="PWU223" s="29"/>
      <c r="PWV223" s="29"/>
      <c r="PWW223" s="29"/>
      <c r="PWX223" s="29"/>
      <c r="PWY223" s="29"/>
      <c r="PWZ223" s="29"/>
      <c r="PXA223" s="29"/>
      <c r="PXB223" s="29"/>
      <c r="PXC223" s="29"/>
      <c r="PXD223" s="29"/>
      <c r="PXE223" s="29"/>
      <c r="PXF223" s="29"/>
      <c r="PXG223" s="29"/>
      <c r="PXH223" s="29"/>
      <c r="PXI223" s="29"/>
      <c r="PXJ223" s="29"/>
      <c r="PXK223" s="29"/>
      <c r="PXL223" s="29"/>
      <c r="PXM223" s="29"/>
      <c r="PXN223" s="29"/>
      <c r="PXO223" s="29"/>
      <c r="PXP223" s="29"/>
      <c r="PXQ223" s="29"/>
      <c r="PXR223" s="29"/>
      <c r="PXS223" s="29"/>
      <c r="PXT223" s="29"/>
      <c r="PXU223" s="29"/>
      <c r="PXV223" s="29"/>
      <c r="PXW223" s="29"/>
      <c r="PXX223" s="29"/>
      <c r="PXY223" s="29"/>
      <c r="PXZ223" s="29"/>
      <c r="PYA223" s="29"/>
      <c r="PYB223" s="29"/>
      <c r="PYC223" s="29"/>
      <c r="PYD223" s="29"/>
      <c r="PYE223" s="29"/>
      <c r="PYF223" s="29"/>
      <c r="PYG223" s="29"/>
      <c r="PYH223" s="29"/>
      <c r="PYI223" s="29"/>
      <c r="PYJ223" s="29"/>
      <c r="PYK223" s="29"/>
      <c r="PYL223" s="29"/>
      <c r="PYM223" s="29"/>
      <c r="PYN223" s="29"/>
      <c r="PYO223" s="29"/>
      <c r="PYP223" s="29"/>
      <c r="PYQ223" s="29"/>
      <c r="PYR223" s="29"/>
      <c r="PYS223" s="29"/>
      <c r="PYT223" s="29"/>
      <c r="PYU223" s="29"/>
      <c r="PYV223" s="29"/>
      <c r="PYW223" s="29"/>
      <c r="PYX223" s="29"/>
      <c r="PYY223" s="29"/>
      <c r="PYZ223" s="29"/>
      <c r="PZA223" s="29"/>
      <c r="PZB223" s="29"/>
      <c r="PZC223" s="29"/>
      <c r="PZD223" s="29"/>
      <c r="PZE223" s="29"/>
      <c r="PZF223" s="29"/>
      <c r="PZG223" s="29"/>
      <c r="PZH223" s="29"/>
      <c r="PZI223" s="29"/>
      <c r="PZJ223" s="29"/>
      <c r="PZK223" s="29"/>
      <c r="PZL223" s="29"/>
      <c r="PZM223" s="29"/>
      <c r="PZN223" s="29"/>
      <c r="PZO223" s="29"/>
      <c r="PZP223" s="29"/>
      <c r="PZQ223" s="29"/>
      <c r="PZR223" s="29"/>
      <c r="PZS223" s="29"/>
      <c r="PZT223" s="29"/>
      <c r="PZU223" s="29"/>
      <c r="PZV223" s="29"/>
      <c r="PZW223" s="29"/>
      <c r="PZX223" s="29"/>
      <c r="PZY223" s="29"/>
      <c r="PZZ223" s="29"/>
      <c r="QAA223" s="29"/>
      <c r="QAB223" s="29"/>
      <c r="QAC223" s="29"/>
      <c r="QAD223" s="29"/>
      <c r="QAE223" s="29"/>
      <c r="QAF223" s="29"/>
      <c r="QAG223" s="29"/>
      <c r="QAH223" s="29"/>
      <c r="QAI223" s="29"/>
      <c r="QAJ223" s="29"/>
      <c r="QAK223" s="29"/>
      <c r="QAL223" s="29"/>
      <c r="QAM223" s="29"/>
      <c r="QAN223" s="29"/>
      <c r="QAO223" s="29"/>
      <c r="QAP223" s="29"/>
      <c r="QAQ223" s="29"/>
      <c r="QAR223" s="29"/>
      <c r="QAS223" s="29"/>
      <c r="QAT223" s="29"/>
      <c r="QAU223" s="29"/>
      <c r="QAV223" s="29"/>
      <c r="QAW223" s="29"/>
      <c r="QAX223" s="29"/>
      <c r="QAY223" s="29"/>
      <c r="QAZ223" s="29"/>
      <c r="QBA223" s="29"/>
      <c r="QBB223" s="29"/>
      <c r="QBC223" s="29"/>
      <c r="QBD223" s="29"/>
      <c r="QBE223" s="29"/>
      <c r="QBF223" s="29"/>
      <c r="QBG223" s="29"/>
      <c r="QBH223" s="29"/>
      <c r="QBI223" s="29"/>
      <c r="QBJ223" s="29"/>
      <c r="QBK223" s="29"/>
      <c r="QBL223" s="29"/>
      <c r="QBM223" s="29"/>
      <c r="QBN223" s="29"/>
      <c r="QBO223" s="29"/>
      <c r="QBP223" s="29"/>
      <c r="QBQ223" s="29"/>
      <c r="QBR223" s="29"/>
      <c r="QBS223" s="29"/>
      <c r="QBT223" s="29"/>
      <c r="QBU223" s="29"/>
      <c r="QBV223" s="29"/>
      <c r="QBW223" s="29"/>
      <c r="QBX223" s="29"/>
      <c r="QBY223" s="29"/>
      <c r="QBZ223" s="29"/>
      <c r="QCA223" s="29"/>
      <c r="QCB223" s="29"/>
      <c r="QCC223" s="29"/>
      <c r="QCD223" s="29"/>
      <c r="QCE223" s="29"/>
      <c r="QCF223" s="29"/>
      <c r="QCG223" s="29"/>
      <c r="QCH223" s="29"/>
      <c r="QCI223" s="29"/>
      <c r="QCJ223" s="29"/>
      <c r="QCK223" s="29"/>
      <c r="QCL223" s="29"/>
      <c r="QCM223" s="29"/>
      <c r="QCN223" s="29"/>
      <c r="QCO223" s="29"/>
      <c r="QCP223" s="29"/>
      <c r="QCQ223" s="29"/>
      <c r="QCR223" s="29"/>
      <c r="QCS223" s="29"/>
      <c r="QCT223" s="29"/>
      <c r="QCU223" s="29"/>
      <c r="QCV223" s="29"/>
      <c r="QCW223" s="29"/>
      <c r="QCX223" s="29"/>
      <c r="QCY223" s="29"/>
      <c r="QCZ223" s="29"/>
      <c r="QDA223" s="29"/>
      <c r="QDB223" s="29"/>
      <c r="QDC223" s="29"/>
      <c r="QDD223" s="29"/>
      <c r="QDE223" s="29"/>
      <c r="QDF223" s="29"/>
      <c r="QDG223" s="29"/>
      <c r="QDH223" s="29"/>
      <c r="QDI223" s="29"/>
      <c r="QDJ223" s="29"/>
      <c r="QDK223" s="29"/>
      <c r="QDL223" s="29"/>
      <c r="QDM223" s="29"/>
      <c r="QDN223" s="29"/>
      <c r="QDO223" s="29"/>
      <c r="QDP223" s="29"/>
      <c r="QDQ223" s="29"/>
      <c r="QDR223" s="29"/>
      <c r="QDS223" s="29"/>
      <c r="QDT223" s="29"/>
      <c r="QDU223" s="29"/>
      <c r="QDV223" s="29"/>
      <c r="QDW223" s="29"/>
      <c r="QDX223" s="29"/>
      <c r="QDY223" s="29"/>
      <c r="QDZ223" s="29"/>
      <c r="QEA223" s="29"/>
      <c r="QEB223" s="29"/>
      <c r="QEC223" s="29"/>
      <c r="QED223" s="29"/>
      <c r="QEE223" s="29"/>
      <c r="QEF223" s="29"/>
      <c r="QEG223" s="29"/>
      <c r="QEH223" s="29"/>
      <c r="QEI223" s="29"/>
      <c r="QEJ223" s="29"/>
      <c r="QEK223" s="29"/>
      <c r="QEL223" s="29"/>
      <c r="QEM223" s="29"/>
      <c r="QEN223" s="29"/>
      <c r="QEO223" s="29"/>
      <c r="QEP223" s="29"/>
      <c r="QEQ223" s="29"/>
      <c r="QER223" s="29"/>
      <c r="QES223" s="29"/>
      <c r="QET223" s="29"/>
      <c r="QEU223" s="29"/>
      <c r="QEV223" s="29"/>
      <c r="QEW223" s="29"/>
      <c r="QEX223" s="29"/>
      <c r="QEY223" s="29"/>
      <c r="QEZ223" s="29"/>
      <c r="QFA223" s="29"/>
      <c r="QFB223" s="29"/>
      <c r="QFC223" s="29"/>
      <c r="QFD223" s="29"/>
      <c r="QFE223" s="29"/>
      <c r="QFF223" s="29"/>
      <c r="QFG223" s="29"/>
      <c r="QFH223" s="29"/>
      <c r="QFI223" s="29"/>
      <c r="QFJ223" s="29"/>
      <c r="QFK223" s="29"/>
      <c r="QFL223" s="29"/>
      <c r="QFM223" s="29"/>
      <c r="QFN223" s="29"/>
      <c r="QFO223" s="29"/>
      <c r="QFP223" s="29"/>
      <c r="QFQ223" s="29"/>
      <c r="QFR223" s="29"/>
      <c r="QFS223" s="29"/>
      <c r="QFT223" s="29"/>
      <c r="QFU223" s="29"/>
      <c r="QFV223" s="29"/>
      <c r="QFW223" s="29"/>
      <c r="QFX223" s="29"/>
      <c r="QFY223" s="29"/>
      <c r="QFZ223" s="29"/>
      <c r="QGA223" s="29"/>
      <c r="QGB223" s="29"/>
      <c r="QGC223" s="29"/>
      <c r="QGD223" s="29"/>
      <c r="QGE223" s="29"/>
      <c r="QGF223" s="29"/>
      <c r="QGG223" s="29"/>
      <c r="QGH223" s="29"/>
      <c r="QGI223" s="29"/>
      <c r="QGJ223" s="29"/>
      <c r="QGK223" s="29"/>
      <c r="QGL223" s="29"/>
      <c r="QGM223" s="29"/>
      <c r="QGN223" s="29"/>
      <c r="QGO223" s="29"/>
      <c r="QGP223" s="29"/>
      <c r="QGQ223" s="29"/>
      <c r="QGR223" s="29"/>
      <c r="QGS223" s="29"/>
      <c r="QGT223" s="29"/>
      <c r="QGU223" s="29"/>
      <c r="QGV223" s="29"/>
      <c r="QGW223" s="29"/>
      <c r="QGX223" s="29"/>
      <c r="QGY223" s="29"/>
      <c r="QGZ223" s="29"/>
      <c r="QHA223" s="29"/>
      <c r="QHB223" s="29"/>
      <c r="QHC223" s="29"/>
      <c r="QHD223" s="29"/>
      <c r="QHE223" s="29"/>
      <c r="QHF223" s="29"/>
      <c r="QHG223" s="29"/>
      <c r="QHH223" s="29"/>
      <c r="QHI223" s="29"/>
      <c r="QHJ223" s="29"/>
      <c r="QHK223" s="29"/>
      <c r="QHL223" s="29"/>
      <c r="QHM223" s="29"/>
      <c r="QHN223" s="29"/>
      <c r="QHO223" s="29"/>
      <c r="QHP223" s="29"/>
      <c r="QHQ223" s="29"/>
      <c r="QHR223" s="29"/>
      <c r="QHS223" s="29"/>
      <c r="QHT223" s="29"/>
      <c r="QHU223" s="29"/>
      <c r="QHV223" s="29"/>
      <c r="QHW223" s="29"/>
      <c r="QHX223" s="29"/>
      <c r="QHY223" s="29"/>
      <c r="QHZ223" s="29"/>
      <c r="QIA223" s="29"/>
      <c r="QIB223" s="29"/>
      <c r="QIC223" s="29"/>
      <c r="QID223" s="29"/>
      <c r="QIE223" s="29"/>
      <c r="QIF223" s="29"/>
      <c r="QIG223" s="29"/>
      <c r="QIH223" s="29"/>
      <c r="QII223" s="29"/>
      <c r="QIJ223" s="29"/>
      <c r="QIK223" s="29"/>
      <c r="QIL223" s="29"/>
      <c r="QIM223" s="29"/>
      <c r="QIN223" s="29"/>
      <c r="QIO223" s="29"/>
      <c r="QIP223" s="29"/>
      <c r="QIQ223" s="29"/>
      <c r="QIR223" s="29"/>
      <c r="QIS223" s="29"/>
      <c r="QIT223" s="29"/>
      <c r="QIU223" s="29"/>
      <c r="QIV223" s="29"/>
      <c r="QIW223" s="29"/>
      <c r="QIX223" s="29"/>
      <c r="QIY223" s="29"/>
      <c r="QIZ223" s="29"/>
      <c r="QJA223" s="29"/>
      <c r="QJB223" s="29"/>
      <c r="QJC223" s="29"/>
      <c r="QJD223" s="29"/>
      <c r="QJE223" s="29"/>
      <c r="QJF223" s="29"/>
      <c r="QJG223" s="29"/>
      <c r="QJH223" s="29"/>
      <c r="QJI223" s="29"/>
      <c r="QJJ223" s="29"/>
      <c r="QJK223" s="29"/>
      <c r="QJL223" s="29"/>
      <c r="QJM223" s="29"/>
      <c r="QJN223" s="29"/>
      <c r="QJO223" s="29"/>
      <c r="QJP223" s="29"/>
      <c r="QJQ223" s="29"/>
      <c r="QJR223" s="29"/>
      <c r="QJS223" s="29"/>
      <c r="QJT223" s="29"/>
      <c r="QJU223" s="29"/>
      <c r="QJV223" s="29"/>
      <c r="QJW223" s="29"/>
      <c r="QJX223" s="29"/>
      <c r="QJY223" s="29"/>
      <c r="QJZ223" s="29"/>
      <c r="QKA223" s="29"/>
      <c r="QKB223" s="29"/>
      <c r="QKC223" s="29"/>
      <c r="QKD223" s="29"/>
      <c r="QKE223" s="29"/>
      <c r="QKF223" s="29"/>
      <c r="QKG223" s="29"/>
      <c r="QKH223" s="29"/>
      <c r="QKI223" s="29"/>
      <c r="QKJ223" s="29"/>
      <c r="QKK223" s="29"/>
      <c r="QKL223" s="29"/>
      <c r="QKM223" s="29"/>
      <c r="QKN223" s="29"/>
      <c r="QKO223" s="29"/>
      <c r="QKP223" s="29"/>
      <c r="QKQ223" s="29"/>
      <c r="QKR223" s="29"/>
      <c r="QKS223" s="29"/>
      <c r="QKT223" s="29"/>
      <c r="QKU223" s="29"/>
      <c r="QKV223" s="29"/>
      <c r="QKW223" s="29"/>
      <c r="QKX223" s="29"/>
      <c r="QKY223" s="29"/>
      <c r="QKZ223" s="29"/>
      <c r="QLA223" s="29"/>
      <c r="QLB223" s="29"/>
      <c r="QLC223" s="29"/>
      <c r="QLD223" s="29"/>
      <c r="QLE223" s="29"/>
      <c r="QLF223" s="29"/>
      <c r="QLG223" s="29"/>
      <c r="QLH223" s="29"/>
      <c r="QLI223" s="29"/>
      <c r="QLJ223" s="29"/>
      <c r="QLK223" s="29"/>
      <c r="QLL223" s="29"/>
      <c r="QLM223" s="29"/>
      <c r="QLN223" s="29"/>
      <c r="QLO223" s="29"/>
      <c r="QLP223" s="29"/>
      <c r="QLQ223" s="29"/>
      <c r="QLR223" s="29"/>
      <c r="QLS223" s="29"/>
      <c r="QLT223" s="29"/>
      <c r="QLU223" s="29"/>
      <c r="QLV223" s="29"/>
      <c r="QLW223" s="29"/>
      <c r="QLX223" s="29"/>
      <c r="QLY223" s="29"/>
      <c r="QLZ223" s="29"/>
      <c r="QMA223" s="29"/>
      <c r="QMB223" s="29"/>
      <c r="QMC223" s="29"/>
      <c r="QMD223" s="29"/>
      <c r="QME223" s="29"/>
      <c r="QMF223" s="29"/>
      <c r="QMG223" s="29"/>
      <c r="QMH223" s="29"/>
      <c r="QMI223" s="29"/>
      <c r="QMJ223" s="29"/>
      <c r="QMK223" s="29"/>
      <c r="QML223" s="29"/>
      <c r="QMM223" s="29"/>
      <c r="QMN223" s="29"/>
      <c r="QMO223" s="29"/>
      <c r="QMP223" s="29"/>
      <c r="QMQ223" s="29"/>
      <c r="QMR223" s="29"/>
      <c r="QMS223" s="29"/>
      <c r="QMT223" s="29"/>
      <c r="QMU223" s="29"/>
      <c r="QMV223" s="29"/>
      <c r="QMW223" s="29"/>
      <c r="QMX223" s="29"/>
      <c r="QMY223" s="29"/>
      <c r="QMZ223" s="29"/>
      <c r="QNA223" s="29"/>
      <c r="QNB223" s="29"/>
      <c r="QNC223" s="29"/>
      <c r="QND223" s="29"/>
      <c r="QNE223" s="29"/>
      <c r="QNF223" s="29"/>
      <c r="QNG223" s="29"/>
      <c r="QNH223" s="29"/>
      <c r="QNI223" s="29"/>
      <c r="QNJ223" s="29"/>
      <c r="QNK223" s="29"/>
      <c r="QNL223" s="29"/>
      <c r="QNM223" s="29"/>
      <c r="QNN223" s="29"/>
      <c r="QNO223" s="29"/>
      <c r="QNP223" s="29"/>
      <c r="QNQ223" s="29"/>
      <c r="QNR223" s="29"/>
      <c r="QNS223" s="29"/>
      <c r="QNT223" s="29"/>
      <c r="QNU223" s="29"/>
      <c r="QNV223" s="29"/>
      <c r="QNW223" s="29"/>
      <c r="QNX223" s="29"/>
      <c r="QNY223" s="29"/>
      <c r="QNZ223" s="29"/>
      <c r="QOA223" s="29"/>
      <c r="QOB223" s="29"/>
      <c r="QOC223" s="29"/>
      <c r="QOD223" s="29"/>
      <c r="QOE223" s="29"/>
      <c r="QOF223" s="29"/>
      <c r="QOG223" s="29"/>
      <c r="QOH223" s="29"/>
      <c r="QOI223" s="29"/>
      <c r="QOJ223" s="29"/>
      <c r="QOK223" s="29"/>
      <c r="QOL223" s="29"/>
      <c r="QOM223" s="29"/>
      <c r="QON223" s="29"/>
      <c r="QOO223" s="29"/>
      <c r="QOP223" s="29"/>
      <c r="QOQ223" s="29"/>
      <c r="QOR223" s="29"/>
      <c r="QOS223" s="29"/>
      <c r="QOT223" s="29"/>
      <c r="QOU223" s="29"/>
      <c r="QOV223" s="29"/>
      <c r="QOW223" s="29"/>
      <c r="QOX223" s="29"/>
      <c r="QOY223" s="29"/>
      <c r="QOZ223" s="29"/>
      <c r="QPA223" s="29"/>
      <c r="QPB223" s="29"/>
      <c r="QPC223" s="29"/>
      <c r="QPD223" s="29"/>
      <c r="QPE223" s="29"/>
      <c r="QPF223" s="29"/>
      <c r="QPG223" s="29"/>
      <c r="QPH223" s="29"/>
      <c r="QPI223" s="29"/>
      <c r="QPJ223" s="29"/>
      <c r="QPK223" s="29"/>
      <c r="QPL223" s="29"/>
      <c r="QPM223" s="29"/>
      <c r="QPN223" s="29"/>
      <c r="QPO223" s="29"/>
      <c r="QPP223" s="29"/>
      <c r="QPQ223" s="29"/>
      <c r="QPR223" s="29"/>
      <c r="QPS223" s="29"/>
      <c r="QPT223" s="29"/>
      <c r="QPU223" s="29"/>
      <c r="QPV223" s="29"/>
      <c r="QPW223" s="29"/>
      <c r="QPX223" s="29"/>
      <c r="QPY223" s="29"/>
      <c r="QPZ223" s="29"/>
      <c r="QQA223" s="29"/>
      <c r="QQB223" s="29"/>
      <c r="QQC223" s="29"/>
      <c r="QQD223" s="29"/>
      <c r="QQE223" s="29"/>
      <c r="QQF223" s="29"/>
      <c r="QQG223" s="29"/>
      <c r="QQH223" s="29"/>
      <c r="QQI223" s="29"/>
      <c r="QQJ223" s="29"/>
      <c r="QQK223" s="29"/>
      <c r="QQL223" s="29"/>
      <c r="QQM223" s="29"/>
      <c r="QQN223" s="29"/>
      <c r="QQO223" s="29"/>
      <c r="QQP223" s="29"/>
      <c r="QQQ223" s="29"/>
      <c r="QQR223" s="29"/>
      <c r="QQS223" s="29"/>
      <c r="QQT223" s="29"/>
      <c r="QQU223" s="29"/>
      <c r="QQV223" s="29"/>
      <c r="QQW223" s="29"/>
      <c r="QQX223" s="29"/>
      <c r="QQY223" s="29"/>
      <c r="QQZ223" s="29"/>
      <c r="QRA223" s="29"/>
      <c r="QRB223" s="29"/>
      <c r="QRC223" s="29"/>
      <c r="QRD223" s="29"/>
      <c r="QRE223" s="29"/>
      <c r="QRF223" s="29"/>
      <c r="QRG223" s="29"/>
      <c r="QRH223" s="29"/>
      <c r="QRI223" s="29"/>
      <c r="QRJ223" s="29"/>
      <c r="QRK223" s="29"/>
      <c r="QRL223" s="29"/>
      <c r="QRM223" s="29"/>
      <c r="QRN223" s="29"/>
      <c r="QRO223" s="29"/>
      <c r="QRP223" s="29"/>
      <c r="QRQ223" s="29"/>
      <c r="QRR223" s="29"/>
      <c r="QRS223" s="29"/>
      <c r="QRT223" s="29"/>
      <c r="QRU223" s="29"/>
      <c r="QRV223" s="29"/>
      <c r="QRW223" s="29"/>
      <c r="QRX223" s="29"/>
      <c r="QRY223" s="29"/>
      <c r="QRZ223" s="29"/>
      <c r="QSA223" s="29"/>
      <c r="QSB223" s="29"/>
      <c r="QSC223" s="29"/>
      <c r="QSD223" s="29"/>
      <c r="QSE223" s="29"/>
      <c r="QSF223" s="29"/>
      <c r="QSG223" s="29"/>
      <c r="QSH223" s="29"/>
      <c r="QSI223" s="29"/>
      <c r="QSJ223" s="29"/>
      <c r="QSK223" s="29"/>
      <c r="QSL223" s="29"/>
      <c r="QSM223" s="29"/>
      <c r="QSN223" s="29"/>
      <c r="QSO223" s="29"/>
      <c r="QSP223" s="29"/>
      <c r="QSQ223" s="29"/>
      <c r="QSR223" s="29"/>
      <c r="QSS223" s="29"/>
      <c r="QST223" s="29"/>
      <c r="QSU223" s="29"/>
      <c r="QSV223" s="29"/>
      <c r="QSW223" s="29"/>
      <c r="QSX223" s="29"/>
      <c r="QSY223" s="29"/>
      <c r="QSZ223" s="29"/>
      <c r="QTA223" s="29"/>
      <c r="QTB223" s="29"/>
      <c r="QTC223" s="29"/>
      <c r="QTD223" s="29"/>
      <c r="QTE223" s="29"/>
      <c r="QTF223" s="29"/>
      <c r="QTG223" s="29"/>
      <c r="QTH223" s="29"/>
      <c r="QTI223" s="29"/>
      <c r="QTJ223" s="29"/>
      <c r="QTK223" s="29"/>
      <c r="QTL223" s="29"/>
      <c r="QTM223" s="29"/>
      <c r="QTN223" s="29"/>
      <c r="QTO223" s="29"/>
      <c r="QTP223" s="29"/>
      <c r="QTQ223" s="29"/>
      <c r="QTR223" s="29"/>
      <c r="QTS223" s="29"/>
      <c r="QTT223" s="29"/>
      <c r="QTU223" s="29"/>
      <c r="QTV223" s="29"/>
      <c r="QTW223" s="29"/>
      <c r="QTX223" s="29"/>
      <c r="QTY223" s="29"/>
      <c r="QTZ223" s="29"/>
      <c r="QUA223" s="29"/>
      <c r="QUB223" s="29"/>
      <c r="QUC223" s="29"/>
      <c r="QUD223" s="29"/>
      <c r="QUE223" s="29"/>
      <c r="QUF223" s="29"/>
      <c r="QUG223" s="29"/>
      <c r="QUH223" s="29"/>
      <c r="QUI223" s="29"/>
      <c r="QUJ223" s="29"/>
      <c r="QUK223" s="29"/>
      <c r="QUL223" s="29"/>
      <c r="QUM223" s="29"/>
      <c r="QUN223" s="29"/>
      <c r="QUO223" s="29"/>
      <c r="QUP223" s="29"/>
      <c r="QUQ223" s="29"/>
      <c r="QUR223" s="29"/>
      <c r="QUS223" s="29"/>
      <c r="QUT223" s="29"/>
      <c r="QUU223" s="29"/>
      <c r="QUV223" s="29"/>
      <c r="QUW223" s="29"/>
      <c r="QUX223" s="29"/>
      <c r="QUY223" s="29"/>
      <c r="QUZ223" s="29"/>
      <c r="QVA223" s="29"/>
      <c r="QVB223" s="29"/>
      <c r="QVC223" s="29"/>
      <c r="QVD223" s="29"/>
      <c r="QVE223" s="29"/>
      <c r="QVF223" s="29"/>
      <c r="QVG223" s="29"/>
      <c r="QVH223" s="29"/>
      <c r="QVI223" s="29"/>
      <c r="QVJ223" s="29"/>
      <c r="QVK223" s="29"/>
      <c r="QVL223" s="29"/>
      <c r="QVM223" s="29"/>
      <c r="QVN223" s="29"/>
      <c r="QVO223" s="29"/>
      <c r="QVP223" s="29"/>
      <c r="QVQ223" s="29"/>
      <c r="QVR223" s="29"/>
      <c r="QVS223" s="29"/>
      <c r="QVT223" s="29"/>
      <c r="QVU223" s="29"/>
      <c r="QVV223" s="29"/>
      <c r="QVW223" s="29"/>
      <c r="QVX223" s="29"/>
      <c r="QVY223" s="29"/>
      <c r="QVZ223" s="29"/>
      <c r="QWA223" s="29"/>
      <c r="QWB223" s="29"/>
      <c r="QWC223" s="29"/>
      <c r="QWD223" s="29"/>
      <c r="QWE223" s="29"/>
      <c r="QWF223" s="29"/>
      <c r="QWG223" s="29"/>
      <c r="QWH223" s="29"/>
      <c r="QWI223" s="29"/>
      <c r="QWJ223" s="29"/>
      <c r="QWK223" s="29"/>
      <c r="QWL223" s="29"/>
      <c r="QWM223" s="29"/>
      <c r="QWN223" s="29"/>
      <c r="QWO223" s="29"/>
      <c r="QWP223" s="29"/>
      <c r="QWQ223" s="29"/>
      <c r="QWR223" s="29"/>
      <c r="QWS223" s="29"/>
      <c r="QWT223" s="29"/>
      <c r="QWU223" s="29"/>
      <c r="QWV223" s="29"/>
      <c r="QWW223" s="29"/>
      <c r="QWX223" s="29"/>
      <c r="QWY223" s="29"/>
      <c r="QWZ223" s="29"/>
      <c r="QXA223" s="29"/>
      <c r="QXB223" s="29"/>
      <c r="QXC223" s="29"/>
      <c r="QXD223" s="29"/>
      <c r="QXE223" s="29"/>
      <c r="QXF223" s="29"/>
      <c r="QXG223" s="29"/>
      <c r="QXH223" s="29"/>
      <c r="QXI223" s="29"/>
      <c r="QXJ223" s="29"/>
      <c r="QXK223" s="29"/>
      <c r="QXL223" s="29"/>
      <c r="QXM223" s="29"/>
      <c r="QXN223" s="29"/>
      <c r="QXO223" s="29"/>
      <c r="QXP223" s="29"/>
      <c r="QXQ223" s="29"/>
      <c r="QXR223" s="29"/>
      <c r="QXS223" s="29"/>
      <c r="QXT223" s="29"/>
      <c r="QXU223" s="29"/>
      <c r="QXV223" s="29"/>
      <c r="QXW223" s="29"/>
      <c r="QXX223" s="29"/>
      <c r="QXY223" s="29"/>
      <c r="QXZ223" s="29"/>
      <c r="QYA223" s="29"/>
      <c r="QYB223" s="29"/>
      <c r="QYC223" s="29"/>
      <c r="QYD223" s="29"/>
      <c r="QYE223" s="29"/>
      <c r="QYF223" s="29"/>
      <c r="QYG223" s="29"/>
      <c r="QYH223" s="29"/>
      <c r="QYI223" s="29"/>
      <c r="QYJ223" s="29"/>
      <c r="QYK223" s="29"/>
      <c r="QYL223" s="29"/>
      <c r="QYM223" s="29"/>
      <c r="QYN223" s="29"/>
      <c r="QYO223" s="29"/>
      <c r="QYP223" s="29"/>
      <c r="QYQ223" s="29"/>
      <c r="QYR223" s="29"/>
      <c r="QYS223" s="29"/>
      <c r="QYT223" s="29"/>
      <c r="QYU223" s="29"/>
      <c r="QYV223" s="29"/>
      <c r="QYW223" s="29"/>
      <c r="QYX223" s="29"/>
      <c r="QYY223" s="29"/>
      <c r="QYZ223" s="29"/>
      <c r="QZA223" s="29"/>
      <c r="QZB223" s="29"/>
      <c r="QZC223" s="29"/>
      <c r="QZD223" s="29"/>
      <c r="QZE223" s="29"/>
      <c r="QZF223" s="29"/>
      <c r="QZG223" s="29"/>
      <c r="QZH223" s="29"/>
      <c r="QZI223" s="29"/>
      <c r="QZJ223" s="29"/>
      <c r="QZK223" s="29"/>
      <c r="QZL223" s="29"/>
      <c r="QZM223" s="29"/>
      <c r="QZN223" s="29"/>
      <c r="QZO223" s="29"/>
      <c r="QZP223" s="29"/>
      <c r="QZQ223" s="29"/>
      <c r="QZR223" s="29"/>
      <c r="QZS223" s="29"/>
      <c r="QZT223" s="29"/>
      <c r="QZU223" s="29"/>
      <c r="QZV223" s="29"/>
      <c r="QZW223" s="29"/>
      <c r="QZX223" s="29"/>
      <c r="QZY223" s="29"/>
      <c r="QZZ223" s="29"/>
      <c r="RAA223" s="29"/>
      <c r="RAB223" s="29"/>
      <c r="RAC223" s="29"/>
      <c r="RAD223" s="29"/>
      <c r="RAE223" s="29"/>
      <c r="RAF223" s="29"/>
      <c r="RAG223" s="29"/>
      <c r="RAH223" s="29"/>
      <c r="RAI223" s="29"/>
      <c r="RAJ223" s="29"/>
      <c r="RAK223" s="29"/>
      <c r="RAL223" s="29"/>
      <c r="RAM223" s="29"/>
      <c r="RAN223" s="29"/>
      <c r="RAO223" s="29"/>
      <c r="RAP223" s="29"/>
      <c r="RAQ223" s="29"/>
      <c r="RAR223" s="29"/>
      <c r="RAS223" s="29"/>
      <c r="RAT223" s="29"/>
      <c r="RAU223" s="29"/>
      <c r="RAV223" s="29"/>
      <c r="RAW223" s="29"/>
      <c r="RAX223" s="29"/>
      <c r="RAY223" s="29"/>
      <c r="RAZ223" s="29"/>
      <c r="RBA223" s="29"/>
      <c r="RBB223" s="29"/>
      <c r="RBC223" s="29"/>
      <c r="RBD223" s="29"/>
      <c r="RBE223" s="29"/>
      <c r="RBF223" s="29"/>
      <c r="RBG223" s="29"/>
      <c r="RBH223" s="29"/>
      <c r="RBI223" s="29"/>
      <c r="RBJ223" s="29"/>
      <c r="RBK223" s="29"/>
      <c r="RBL223" s="29"/>
      <c r="RBM223" s="29"/>
      <c r="RBN223" s="29"/>
      <c r="RBO223" s="29"/>
      <c r="RBP223" s="29"/>
      <c r="RBQ223" s="29"/>
      <c r="RBR223" s="29"/>
      <c r="RBS223" s="29"/>
      <c r="RBT223" s="29"/>
      <c r="RBU223" s="29"/>
      <c r="RBV223" s="29"/>
      <c r="RBW223" s="29"/>
      <c r="RBX223" s="29"/>
      <c r="RBY223" s="29"/>
      <c r="RBZ223" s="29"/>
      <c r="RCA223" s="29"/>
      <c r="RCB223" s="29"/>
      <c r="RCC223" s="29"/>
      <c r="RCD223" s="29"/>
      <c r="RCE223" s="29"/>
      <c r="RCF223" s="29"/>
      <c r="RCG223" s="29"/>
      <c r="RCH223" s="29"/>
      <c r="RCI223" s="29"/>
      <c r="RCJ223" s="29"/>
      <c r="RCK223" s="29"/>
      <c r="RCL223" s="29"/>
      <c r="RCM223" s="29"/>
      <c r="RCN223" s="29"/>
      <c r="RCO223" s="29"/>
      <c r="RCP223" s="29"/>
      <c r="RCQ223" s="29"/>
      <c r="RCR223" s="29"/>
      <c r="RCS223" s="29"/>
      <c r="RCT223" s="29"/>
      <c r="RCU223" s="29"/>
      <c r="RCV223" s="29"/>
      <c r="RCW223" s="29"/>
      <c r="RCX223" s="29"/>
      <c r="RCY223" s="29"/>
      <c r="RCZ223" s="29"/>
      <c r="RDA223" s="29"/>
      <c r="RDB223" s="29"/>
      <c r="RDC223" s="29"/>
      <c r="RDD223" s="29"/>
      <c r="RDE223" s="29"/>
      <c r="RDF223" s="29"/>
      <c r="RDG223" s="29"/>
      <c r="RDH223" s="29"/>
      <c r="RDI223" s="29"/>
      <c r="RDJ223" s="29"/>
      <c r="RDK223" s="29"/>
      <c r="RDL223" s="29"/>
      <c r="RDM223" s="29"/>
      <c r="RDN223" s="29"/>
      <c r="RDO223" s="29"/>
      <c r="RDP223" s="29"/>
      <c r="RDQ223" s="29"/>
      <c r="RDR223" s="29"/>
      <c r="RDS223" s="29"/>
      <c r="RDT223" s="29"/>
      <c r="RDU223" s="29"/>
      <c r="RDV223" s="29"/>
      <c r="RDW223" s="29"/>
      <c r="RDX223" s="29"/>
      <c r="RDY223" s="29"/>
      <c r="RDZ223" s="29"/>
      <c r="REA223" s="29"/>
      <c r="REB223" s="29"/>
      <c r="REC223" s="29"/>
      <c r="RED223" s="29"/>
      <c r="REE223" s="29"/>
      <c r="REF223" s="29"/>
      <c r="REG223" s="29"/>
      <c r="REH223" s="29"/>
      <c r="REI223" s="29"/>
      <c r="REJ223" s="29"/>
      <c r="REK223" s="29"/>
      <c r="REL223" s="29"/>
      <c r="REM223" s="29"/>
      <c r="REN223" s="29"/>
      <c r="REO223" s="29"/>
      <c r="REP223" s="29"/>
      <c r="REQ223" s="29"/>
      <c r="RER223" s="29"/>
      <c r="RES223" s="29"/>
      <c r="RET223" s="29"/>
      <c r="REU223" s="29"/>
      <c r="REV223" s="29"/>
      <c r="REW223" s="29"/>
      <c r="REX223" s="29"/>
      <c r="REY223" s="29"/>
      <c r="REZ223" s="29"/>
      <c r="RFA223" s="29"/>
      <c r="RFB223" s="29"/>
      <c r="RFC223" s="29"/>
      <c r="RFD223" s="29"/>
      <c r="RFE223" s="29"/>
      <c r="RFF223" s="29"/>
      <c r="RFG223" s="29"/>
      <c r="RFH223" s="29"/>
      <c r="RFI223" s="29"/>
      <c r="RFJ223" s="29"/>
      <c r="RFK223" s="29"/>
      <c r="RFL223" s="29"/>
      <c r="RFM223" s="29"/>
      <c r="RFN223" s="29"/>
      <c r="RFO223" s="29"/>
      <c r="RFP223" s="29"/>
      <c r="RFQ223" s="29"/>
      <c r="RFR223" s="29"/>
      <c r="RFS223" s="29"/>
      <c r="RFT223" s="29"/>
      <c r="RFU223" s="29"/>
      <c r="RFV223" s="29"/>
      <c r="RFW223" s="29"/>
      <c r="RFX223" s="29"/>
      <c r="RFY223" s="29"/>
      <c r="RFZ223" s="29"/>
      <c r="RGA223" s="29"/>
      <c r="RGB223" s="29"/>
      <c r="RGC223" s="29"/>
      <c r="RGD223" s="29"/>
      <c r="RGE223" s="29"/>
      <c r="RGF223" s="29"/>
      <c r="RGG223" s="29"/>
      <c r="RGH223" s="29"/>
      <c r="RGI223" s="29"/>
      <c r="RGJ223" s="29"/>
      <c r="RGK223" s="29"/>
      <c r="RGL223" s="29"/>
      <c r="RGM223" s="29"/>
      <c r="RGN223" s="29"/>
      <c r="RGO223" s="29"/>
      <c r="RGP223" s="29"/>
      <c r="RGQ223" s="29"/>
      <c r="RGR223" s="29"/>
      <c r="RGS223" s="29"/>
      <c r="RGT223" s="29"/>
      <c r="RGU223" s="29"/>
      <c r="RGV223" s="29"/>
      <c r="RGW223" s="29"/>
      <c r="RGX223" s="29"/>
      <c r="RGY223" s="29"/>
      <c r="RGZ223" s="29"/>
      <c r="RHA223" s="29"/>
      <c r="RHB223" s="29"/>
      <c r="RHC223" s="29"/>
      <c r="RHD223" s="29"/>
      <c r="RHE223" s="29"/>
      <c r="RHF223" s="29"/>
      <c r="RHG223" s="29"/>
      <c r="RHH223" s="29"/>
      <c r="RHI223" s="29"/>
      <c r="RHJ223" s="29"/>
      <c r="RHK223" s="29"/>
      <c r="RHL223" s="29"/>
      <c r="RHM223" s="29"/>
      <c r="RHN223" s="29"/>
      <c r="RHO223" s="29"/>
      <c r="RHP223" s="29"/>
      <c r="RHQ223" s="29"/>
      <c r="RHR223" s="29"/>
      <c r="RHS223" s="29"/>
      <c r="RHT223" s="29"/>
      <c r="RHU223" s="29"/>
      <c r="RHV223" s="29"/>
      <c r="RHW223" s="29"/>
      <c r="RHX223" s="29"/>
      <c r="RHY223" s="29"/>
      <c r="RHZ223" s="29"/>
      <c r="RIA223" s="29"/>
      <c r="RIB223" s="29"/>
      <c r="RIC223" s="29"/>
      <c r="RID223" s="29"/>
      <c r="RIE223" s="29"/>
      <c r="RIF223" s="29"/>
      <c r="RIG223" s="29"/>
      <c r="RIH223" s="29"/>
      <c r="RII223" s="29"/>
      <c r="RIJ223" s="29"/>
      <c r="RIK223" s="29"/>
      <c r="RIL223" s="29"/>
      <c r="RIM223" s="29"/>
      <c r="RIN223" s="29"/>
      <c r="RIO223" s="29"/>
      <c r="RIP223" s="29"/>
      <c r="RIQ223" s="29"/>
      <c r="RIR223" s="29"/>
      <c r="RIS223" s="29"/>
      <c r="RIT223" s="29"/>
      <c r="RIU223" s="29"/>
      <c r="RIV223" s="29"/>
      <c r="RIW223" s="29"/>
      <c r="RIX223" s="29"/>
      <c r="RIY223" s="29"/>
      <c r="RIZ223" s="29"/>
      <c r="RJA223" s="29"/>
      <c r="RJB223" s="29"/>
      <c r="RJC223" s="29"/>
      <c r="RJD223" s="29"/>
      <c r="RJE223" s="29"/>
      <c r="RJF223" s="29"/>
      <c r="RJG223" s="29"/>
      <c r="RJH223" s="29"/>
      <c r="RJI223" s="29"/>
      <c r="RJJ223" s="29"/>
      <c r="RJK223" s="29"/>
      <c r="RJL223" s="29"/>
      <c r="RJM223" s="29"/>
      <c r="RJN223" s="29"/>
      <c r="RJO223" s="29"/>
      <c r="RJP223" s="29"/>
      <c r="RJQ223" s="29"/>
      <c r="RJR223" s="29"/>
      <c r="RJS223" s="29"/>
      <c r="RJT223" s="29"/>
      <c r="RJU223" s="29"/>
      <c r="RJV223" s="29"/>
      <c r="RJW223" s="29"/>
      <c r="RJX223" s="29"/>
      <c r="RJY223" s="29"/>
      <c r="RJZ223" s="29"/>
      <c r="RKA223" s="29"/>
      <c r="RKB223" s="29"/>
      <c r="RKC223" s="29"/>
      <c r="RKD223" s="29"/>
      <c r="RKE223" s="29"/>
      <c r="RKF223" s="29"/>
      <c r="RKG223" s="29"/>
      <c r="RKH223" s="29"/>
      <c r="RKI223" s="29"/>
      <c r="RKJ223" s="29"/>
      <c r="RKK223" s="29"/>
      <c r="RKL223" s="29"/>
      <c r="RKM223" s="29"/>
      <c r="RKN223" s="29"/>
      <c r="RKO223" s="29"/>
      <c r="RKP223" s="29"/>
      <c r="RKQ223" s="29"/>
      <c r="RKR223" s="29"/>
      <c r="RKS223" s="29"/>
      <c r="RKT223" s="29"/>
      <c r="RKU223" s="29"/>
      <c r="RKV223" s="29"/>
      <c r="RKW223" s="29"/>
      <c r="RKX223" s="29"/>
      <c r="RKY223" s="29"/>
      <c r="RKZ223" s="29"/>
      <c r="RLA223" s="29"/>
      <c r="RLB223" s="29"/>
      <c r="RLC223" s="29"/>
      <c r="RLD223" s="29"/>
      <c r="RLE223" s="29"/>
      <c r="RLF223" s="29"/>
      <c r="RLG223" s="29"/>
      <c r="RLH223" s="29"/>
      <c r="RLI223" s="29"/>
      <c r="RLJ223" s="29"/>
      <c r="RLK223" s="29"/>
      <c r="RLL223" s="29"/>
      <c r="RLM223" s="29"/>
      <c r="RLN223" s="29"/>
      <c r="RLO223" s="29"/>
      <c r="RLP223" s="29"/>
      <c r="RLQ223" s="29"/>
      <c r="RLR223" s="29"/>
      <c r="RLS223" s="29"/>
      <c r="RLT223" s="29"/>
      <c r="RLU223" s="29"/>
      <c r="RLV223" s="29"/>
      <c r="RLW223" s="29"/>
      <c r="RLX223" s="29"/>
      <c r="RLY223" s="29"/>
      <c r="RLZ223" s="29"/>
      <c r="RMA223" s="29"/>
      <c r="RMB223" s="29"/>
      <c r="RMC223" s="29"/>
      <c r="RMD223" s="29"/>
      <c r="RME223" s="29"/>
      <c r="RMF223" s="29"/>
      <c r="RMG223" s="29"/>
      <c r="RMH223" s="29"/>
      <c r="RMI223" s="29"/>
      <c r="RMJ223" s="29"/>
      <c r="RMK223" s="29"/>
      <c r="RML223" s="29"/>
      <c r="RMM223" s="29"/>
      <c r="RMN223" s="29"/>
      <c r="RMO223" s="29"/>
      <c r="RMP223" s="29"/>
      <c r="RMQ223" s="29"/>
      <c r="RMR223" s="29"/>
      <c r="RMS223" s="29"/>
      <c r="RMT223" s="29"/>
      <c r="RMU223" s="29"/>
      <c r="RMV223" s="29"/>
      <c r="RMW223" s="29"/>
      <c r="RMX223" s="29"/>
      <c r="RMY223" s="29"/>
      <c r="RMZ223" s="29"/>
      <c r="RNA223" s="29"/>
      <c r="RNB223" s="29"/>
      <c r="RNC223" s="29"/>
      <c r="RND223" s="29"/>
      <c r="RNE223" s="29"/>
      <c r="RNF223" s="29"/>
      <c r="RNG223" s="29"/>
      <c r="RNH223" s="29"/>
      <c r="RNI223" s="29"/>
      <c r="RNJ223" s="29"/>
      <c r="RNK223" s="29"/>
      <c r="RNL223" s="29"/>
      <c r="RNM223" s="29"/>
      <c r="RNN223" s="29"/>
      <c r="RNO223" s="29"/>
      <c r="RNP223" s="29"/>
      <c r="RNQ223" s="29"/>
      <c r="RNR223" s="29"/>
      <c r="RNS223" s="29"/>
      <c r="RNT223" s="29"/>
      <c r="RNU223" s="29"/>
      <c r="RNV223" s="29"/>
      <c r="RNW223" s="29"/>
      <c r="RNX223" s="29"/>
      <c r="RNY223" s="29"/>
      <c r="RNZ223" s="29"/>
      <c r="ROA223" s="29"/>
      <c r="ROB223" s="29"/>
      <c r="ROC223" s="29"/>
      <c r="ROD223" s="29"/>
      <c r="ROE223" s="29"/>
      <c r="ROF223" s="29"/>
      <c r="ROG223" s="29"/>
      <c r="ROH223" s="29"/>
      <c r="ROI223" s="29"/>
      <c r="ROJ223" s="29"/>
      <c r="ROK223" s="29"/>
      <c r="ROL223" s="29"/>
      <c r="ROM223" s="29"/>
      <c r="RON223" s="29"/>
      <c r="ROO223" s="29"/>
      <c r="ROP223" s="29"/>
      <c r="ROQ223" s="29"/>
      <c r="ROR223" s="29"/>
      <c r="ROS223" s="29"/>
      <c r="ROT223" s="29"/>
      <c r="ROU223" s="29"/>
      <c r="ROV223" s="29"/>
      <c r="ROW223" s="29"/>
      <c r="ROX223" s="29"/>
      <c r="ROY223" s="29"/>
      <c r="ROZ223" s="29"/>
      <c r="RPA223" s="29"/>
      <c r="RPB223" s="29"/>
      <c r="RPC223" s="29"/>
      <c r="RPD223" s="29"/>
      <c r="RPE223" s="29"/>
      <c r="RPF223" s="29"/>
      <c r="RPG223" s="29"/>
      <c r="RPH223" s="29"/>
      <c r="RPI223" s="29"/>
      <c r="RPJ223" s="29"/>
      <c r="RPK223" s="29"/>
      <c r="RPL223" s="29"/>
      <c r="RPM223" s="29"/>
      <c r="RPN223" s="29"/>
      <c r="RPO223" s="29"/>
      <c r="RPP223" s="29"/>
      <c r="RPQ223" s="29"/>
      <c r="RPR223" s="29"/>
      <c r="RPS223" s="29"/>
      <c r="RPT223" s="29"/>
      <c r="RPU223" s="29"/>
      <c r="RPV223" s="29"/>
      <c r="RPW223" s="29"/>
      <c r="RPX223" s="29"/>
      <c r="RPY223" s="29"/>
      <c r="RPZ223" s="29"/>
      <c r="RQA223" s="29"/>
      <c r="RQB223" s="29"/>
      <c r="RQC223" s="29"/>
      <c r="RQD223" s="29"/>
      <c r="RQE223" s="29"/>
      <c r="RQF223" s="29"/>
      <c r="RQG223" s="29"/>
      <c r="RQH223" s="29"/>
      <c r="RQI223" s="29"/>
      <c r="RQJ223" s="29"/>
      <c r="RQK223" s="29"/>
      <c r="RQL223" s="29"/>
      <c r="RQM223" s="29"/>
      <c r="RQN223" s="29"/>
      <c r="RQO223" s="29"/>
      <c r="RQP223" s="29"/>
      <c r="RQQ223" s="29"/>
      <c r="RQR223" s="29"/>
      <c r="RQS223" s="29"/>
      <c r="RQT223" s="29"/>
      <c r="RQU223" s="29"/>
      <c r="RQV223" s="29"/>
      <c r="RQW223" s="29"/>
      <c r="RQX223" s="29"/>
      <c r="RQY223" s="29"/>
      <c r="RQZ223" s="29"/>
      <c r="RRA223" s="29"/>
      <c r="RRB223" s="29"/>
      <c r="RRC223" s="29"/>
      <c r="RRD223" s="29"/>
      <c r="RRE223" s="29"/>
      <c r="RRF223" s="29"/>
      <c r="RRG223" s="29"/>
      <c r="RRH223" s="29"/>
      <c r="RRI223" s="29"/>
      <c r="RRJ223" s="29"/>
      <c r="RRK223" s="29"/>
      <c r="RRL223" s="29"/>
      <c r="RRM223" s="29"/>
      <c r="RRN223" s="29"/>
      <c r="RRO223" s="29"/>
      <c r="RRP223" s="29"/>
      <c r="RRQ223" s="29"/>
      <c r="RRR223" s="29"/>
      <c r="RRS223" s="29"/>
      <c r="RRT223" s="29"/>
      <c r="RRU223" s="29"/>
      <c r="RRV223" s="29"/>
      <c r="RRW223" s="29"/>
      <c r="RRX223" s="29"/>
      <c r="RRY223" s="29"/>
      <c r="RRZ223" s="29"/>
      <c r="RSA223" s="29"/>
      <c r="RSB223" s="29"/>
      <c r="RSC223" s="29"/>
      <c r="RSD223" s="29"/>
      <c r="RSE223" s="29"/>
      <c r="RSF223" s="29"/>
      <c r="RSG223" s="29"/>
      <c r="RSH223" s="29"/>
      <c r="RSI223" s="29"/>
      <c r="RSJ223" s="29"/>
      <c r="RSK223" s="29"/>
      <c r="RSL223" s="29"/>
      <c r="RSM223" s="29"/>
      <c r="RSN223" s="29"/>
      <c r="RSO223" s="29"/>
      <c r="RSP223" s="29"/>
      <c r="RSQ223" s="29"/>
      <c r="RSR223" s="29"/>
      <c r="RSS223" s="29"/>
      <c r="RST223" s="29"/>
      <c r="RSU223" s="29"/>
      <c r="RSV223" s="29"/>
      <c r="RSW223" s="29"/>
      <c r="RSX223" s="29"/>
      <c r="RSY223" s="29"/>
      <c r="RSZ223" s="29"/>
      <c r="RTA223" s="29"/>
      <c r="RTB223" s="29"/>
      <c r="RTC223" s="29"/>
      <c r="RTD223" s="29"/>
      <c r="RTE223" s="29"/>
      <c r="RTF223" s="29"/>
      <c r="RTG223" s="29"/>
      <c r="RTH223" s="29"/>
      <c r="RTI223" s="29"/>
      <c r="RTJ223" s="29"/>
      <c r="RTK223" s="29"/>
      <c r="RTL223" s="29"/>
      <c r="RTM223" s="29"/>
      <c r="RTN223" s="29"/>
      <c r="RTO223" s="29"/>
      <c r="RTP223" s="29"/>
      <c r="RTQ223" s="29"/>
      <c r="RTR223" s="29"/>
      <c r="RTS223" s="29"/>
      <c r="RTT223" s="29"/>
      <c r="RTU223" s="29"/>
      <c r="RTV223" s="29"/>
      <c r="RTW223" s="29"/>
      <c r="RTX223" s="29"/>
      <c r="RTY223" s="29"/>
      <c r="RTZ223" s="29"/>
      <c r="RUA223" s="29"/>
      <c r="RUB223" s="29"/>
      <c r="RUC223" s="29"/>
      <c r="RUD223" s="29"/>
      <c r="RUE223" s="29"/>
      <c r="RUF223" s="29"/>
      <c r="RUG223" s="29"/>
      <c r="RUH223" s="29"/>
      <c r="RUI223" s="29"/>
      <c r="RUJ223" s="29"/>
      <c r="RUK223" s="29"/>
      <c r="RUL223" s="29"/>
      <c r="RUM223" s="29"/>
      <c r="RUN223" s="29"/>
      <c r="RUO223" s="29"/>
      <c r="RUP223" s="29"/>
      <c r="RUQ223" s="29"/>
      <c r="RUR223" s="29"/>
      <c r="RUS223" s="29"/>
      <c r="RUT223" s="29"/>
      <c r="RUU223" s="29"/>
      <c r="RUV223" s="29"/>
      <c r="RUW223" s="29"/>
      <c r="RUX223" s="29"/>
      <c r="RUY223" s="29"/>
      <c r="RUZ223" s="29"/>
      <c r="RVA223" s="29"/>
      <c r="RVB223" s="29"/>
      <c r="RVC223" s="29"/>
      <c r="RVD223" s="29"/>
      <c r="RVE223" s="29"/>
      <c r="RVF223" s="29"/>
      <c r="RVG223" s="29"/>
      <c r="RVH223" s="29"/>
      <c r="RVI223" s="29"/>
      <c r="RVJ223" s="29"/>
      <c r="RVK223" s="29"/>
      <c r="RVL223" s="29"/>
      <c r="RVM223" s="29"/>
      <c r="RVN223" s="29"/>
      <c r="RVO223" s="29"/>
      <c r="RVP223" s="29"/>
      <c r="RVQ223" s="29"/>
      <c r="RVR223" s="29"/>
      <c r="RVS223" s="29"/>
      <c r="RVT223" s="29"/>
      <c r="RVU223" s="29"/>
      <c r="RVV223" s="29"/>
      <c r="RVW223" s="29"/>
      <c r="RVX223" s="29"/>
      <c r="RVY223" s="29"/>
      <c r="RVZ223" s="29"/>
      <c r="RWA223" s="29"/>
      <c r="RWB223" s="29"/>
      <c r="RWC223" s="29"/>
      <c r="RWD223" s="29"/>
      <c r="RWE223" s="29"/>
      <c r="RWF223" s="29"/>
      <c r="RWG223" s="29"/>
      <c r="RWH223" s="29"/>
      <c r="RWI223" s="29"/>
      <c r="RWJ223" s="29"/>
      <c r="RWK223" s="29"/>
      <c r="RWL223" s="29"/>
      <c r="RWM223" s="29"/>
      <c r="RWN223" s="29"/>
      <c r="RWO223" s="29"/>
      <c r="RWP223" s="29"/>
      <c r="RWQ223" s="29"/>
      <c r="RWR223" s="29"/>
      <c r="RWS223" s="29"/>
      <c r="RWT223" s="29"/>
      <c r="RWU223" s="29"/>
      <c r="RWV223" s="29"/>
      <c r="RWW223" s="29"/>
      <c r="RWX223" s="29"/>
      <c r="RWY223" s="29"/>
      <c r="RWZ223" s="29"/>
      <c r="RXA223" s="29"/>
      <c r="RXB223" s="29"/>
      <c r="RXC223" s="29"/>
      <c r="RXD223" s="29"/>
      <c r="RXE223" s="29"/>
      <c r="RXF223" s="29"/>
      <c r="RXG223" s="29"/>
      <c r="RXH223" s="29"/>
      <c r="RXI223" s="29"/>
      <c r="RXJ223" s="29"/>
      <c r="RXK223" s="29"/>
      <c r="RXL223" s="29"/>
      <c r="RXM223" s="29"/>
      <c r="RXN223" s="29"/>
      <c r="RXO223" s="29"/>
      <c r="RXP223" s="29"/>
      <c r="RXQ223" s="29"/>
      <c r="RXR223" s="29"/>
      <c r="RXS223" s="29"/>
      <c r="RXT223" s="29"/>
      <c r="RXU223" s="29"/>
      <c r="RXV223" s="29"/>
      <c r="RXW223" s="29"/>
      <c r="RXX223" s="29"/>
      <c r="RXY223" s="29"/>
      <c r="RXZ223" s="29"/>
      <c r="RYA223" s="29"/>
      <c r="RYB223" s="29"/>
      <c r="RYC223" s="29"/>
      <c r="RYD223" s="29"/>
      <c r="RYE223" s="29"/>
      <c r="RYF223" s="29"/>
      <c r="RYG223" s="29"/>
      <c r="RYH223" s="29"/>
      <c r="RYI223" s="29"/>
      <c r="RYJ223" s="29"/>
      <c r="RYK223" s="29"/>
      <c r="RYL223" s="29"/>
      <c r="RYM223" s="29"/>
      <c r="RYN223" s="29"/>
      <c r="RYO223" s="29"/>
      <c r="RYP223" s="29"/>
      <c r="RYQ223" s="29"/>
      <c r="RYR223" s="29"/>
      <c r="RYS223" s="29"/>
      <c r="RYT223" s="29"/>
      <c r="RYU223" s="29"/>
      <c r="RYV223" s="29"/>
      <c r="RYW223" s="29"/>
      <c r="RYX223" s="29"/>
      <c r="RYY223" s="29"/>
      <c r="RYZ223" s="29"/>
      <c r="RZA223" s="29"/>
      <c r="RZB223" s="29"/>
      <c r="RZC223" s="29"/>
      <c r="RZD223" s="29"/>
      <c r="RZE223" s="29"/>
      <c r="RZF223" s="29"/>
      <c r="RZG223" s="29"/>
      <c r="RZH223" s="29"/>
      <c r="RZI223" s="29"/>
      <c r="RZJ223" s="29"/>
      <c r="RZK223" s="29"/>
      <c r="RZL223" s="29"/>
      <c r="RZM223" s="29"/>
      <c r="RZN223" s="29"/>
      <c r="RZO223" s="29"/>
      <c r="RZP223" s="29"/>
      <c r="RZQ223" s="29"/>
      <c r="RZR223" s="29"/>
      <c r="RZS223" s="29"/>
      <c r="RZT223" s="29"/>
      <c r="RZU223" s="29"/>
      <c r="RZV223" s="29"/>
      <c r="RZW223" s="29"/>
      <c r="RZX223" s="29"/>
      <c r="RZY223" s="29"/>
      <c r="RZZ223" s="29"/>
      <c r="SAA223" s="29"/>
      <c r="SAB223" s="29"/>
      <c r="SAC223" s="29"/>
      <c r="SAD223" s="29"/>
      <c r="SAE223" s="29"/>
      <c r="SAF223" s="29"/>
      <c r="SAG223" s="29"/>
      <c r="SAH223" s="29"/>
      <c r="SAI223" s="29"/>
      <c r="SAJ223" s="29"/>
      <c r="SAK223" s="29"/>
      <c r="SAL223" s="29"/>
      <c r="SAM223" s="29"/>
      <c r="SAN223" s="29"/>
      <c r="SAO223" s="29"/>
      <c r="SAP223" s="29"/>
      <c r="SAQ223" s="29"/>
      <c r="SAR223" s="29"/>
      <c r="SAS223" s="29"/>
      <c r="SAT223" s="29"/>
      <c r="SAU223" s="29"/>
      <c r="SAV223" s="29"/>
      <c r="SAW223" s="29"/>
      <c r="SAX223" s="29"/>
      <c r="SAY223" s="29"/>
      <c r="SAZ223" s="29"/>
      <c r="SBA223" s="29"/>
      <c r="SBB223" s="29"/>
      <c r="SBC223" s="29"/>
      <c r="SBD223" s="29"/>
      <c r="SBE223" s="29"/>
      <c r="SBF223" s="29"/>
      <c r="SBG223" s="29"/>
      <c r="SBH223" s="29"/>
      <c r="SBI223" s="29"/>
      <c r="SBJ223" s="29"/>
      <c r="SBK223" s="29"/>
      <c r="SBL223" s="29"/>
      <c r="SBM223" s="29"/>
      <c r="SBN223" s="29"/>
      <c r="SBO223" s="29"/>
      <c r="SBP223" s="29"/>
      <c r="SBQ223" s="29"/>
      <c r="SBR223" s="29"/>
      <c r="SBS223" s="29"/>
      <c r="SBT223" s="29"/>
      <c r="SBU223" s="29"/>
      <c r="SBV223" s="29"/>
      <c r="SBW223" s="29"/>
      <c r="SBX223" s="29"/>
      <c r="SBY223" s="29"/>
      <c r="SBZ223" s="29"/>
      <c r="SCA223" s="29"/>
      <c r="SCB223" s="29"/>
      <c r="SCC223" s="29"/>
      <c r="SCD223" s="29"/>
      <c r="SCE223" s="29"/>
      <c r="SCF223" s="29"/>
      <c r="SCG223" s="29"/>
      <c r="SCH223" s="29"/>
      <c r="SCI223" s="29"/>
      <c r="SCJ223" s="29"/>
      <c r="SCK223" s="29"/>
      <c r="SCL223" s="29"/>
      <c r="SCM223" s="29"/>
      <c r="SCN223" s="29"/>
      <c r="SCO223" s="29"/>
      <c r="SCP223" s="29"/>
      <c r="SCQ223" s="29"/>
      <c r="SCR223" s="29"/>
      <c r="SCS223" s="29"/>
      <c r="SCT223" s="29"/>
      <c r="SCU223" s="29"/>
      <c r="SCV223" s="29"/>
      <c r="SCW223" s="29"/>
      <c r="SCX223" s="29"/>
      <c r="SCY223" s="29"/>
      <c r="SCZ223" s="29"/>
      <c r="SDA223" s="29"/>
      <c r="SDB223" s="29"/>
      <c r="SDC223" s="29"/>
      <c r="SDD223" s="29"/>
      <c r="SDE223" s="29"/>
      <c r="SDF223" s="29"/>
      <c r="SDG223" s="29"/>
      <c r="SDH223" s="29"/>
      <c r="SDI223" s="29"/>
      <c r="SDJ223" s="29"/>
      <c r="SDK223" s="29"/>
      <c r="SDL223" s="29"/>
      <c r="SDM223" s="29"/>
      <c r="SDN223" s="29"/>
      <c r="SDO223" s="29"/>
      <c r="SDP223" s="29"/>
      <c r="SDQ223" s="29"/>
      <c r="SDR223" s="29"/>
      <c r="SDS223" s="29"/>
      <c r="SDT223" s="29"/>
      <c r="SDU223" s="29"/>
      <c r="SDV223" s="29"/>
      <c r="SDW223" s="29"/>
      <c r="SDX223" s="29"/>
      <c r="SDY223" s="29"/>
      <c r="SDZ223" s="29"/>
      <c r="SEA223" s="29"/>
      <c r="SEB223" s="29"/>
      <c r="SEC223" s="29"/>
      <c r="SED223" s="29"/>
      <c r="SEE223" s="29"/>
      <c r="SEF223" s="29"/>
      <c r="SEG223" s="29"/>
      <c r="SEH223" s="29"/>
      <c r="SEI223" s="29"/>
      <c r="SEJ223" s="29"/>
      <c r="SEK223" s="29"/>
      <c r="SEL223" s="29"/>
      <c r="SEM223" s="29"/>
      <c r="SEN223" s="29"/>
      <c r="SEO223" s="29"/>
      <c r="SEP223" s="29"/>
      <c r="SEQ223" s="29"/>
      <c r="SER223" s="29"/>
      <c r="SES223" s="29"/>
      <c r="SET223" s="29"/>
      <c r="SEU223" s="29"/>
      <c r="SEV223" s="29"/>
      <c r="SEW223" s="29"/>
      <c r="SEX223" s="29"/>
      <c r="SEY223" s="29"/>
      <c r="SEZ223" s="29"/>
      <c r="SFA223" s="29"/>
      <c r="SFB223" s="29"/>
      <c r="SFC223" s="29"/>
      <c r="SFD223" s="29"/>
      <c r="SFE223" s="29"/>
      <c r="SFF223" s="29"/>
      <c r="SFG223" s="29"/>
      <c r="SFH223" s="29"/>
      <c r="SFI223" s="29"/>
      <c r="SFJ223" s="29"/>
      <c r="SFK223" s="29"/>
      <c r="SFL223" s="29"/>
      <c r="SFM223" s="29"/>
      <c r="SFN223" s="29"/>
      <c r="SFO223" s="29"/>
      <c r="SFP223" s="29"/>
      <c r="SFQ223" s="29"/>
      <c r="SFR223" s="29"/>
      <c r="SFS223" s="29"/>
      <c r="SFT223" s="29"/>
      <c r="SFU223" s="29"/>
      <c r="SFV223" s="29"/>
      <c r="SFW223" s="29"/>
      <c r="SFX223" s="29"/>
      <c r="SFY223" s="29"/>
      <c r="SFZ223" s="29"/>
      <c r="SGA223" s="29"/>
      <c r="SGB223" s="29"/>
      <c r="SGC223" s="29"/>
      <c r="SGD223" s="29"/>
      <c r="SGE223" s="29"/>
      <c r="SGF223" s="29"/>
      <c r="SGG223" s="29"/>
      <c r="SGH223" s="29"/>
      <c r="SGI223" s="29"/>
      <c r="SGJ223" s="29"/>
      <c r="SGK223" s="29"/>
      <c r="SGL223" s="29"/>
      <c r="SGM223" s="29"/>
      <c r="SGN223" s="29"/>
      <c r="SGO223" s="29"/>
      <c r="SGP223" s="29"/>
      <c r="SGQ223" s="29"/>
      <c r="SGR223" s="29"/>
      <c r="SGS223" s="29"/>
      <c r="SGT223" s="29"/>
      <c r="SGU223" s="29"/>
      <c r="SGV223" s="29"/>
      <c r="SGW223" s="29"/>
      <c r="SGX223" s="29"/>
      <c r="SGY223" s="29"/>
      <c r="SGZ223" s="29"/>
      <c r="SHA223" s="29"/>
      <c r="SHB223" s="29"/>
      <c r="SHC223" s="29"/>
      <c r="SHD223" s="29"/>
      <c r="SHE223" s="29"/>
      <c r="SHF223" s="29"/>
      <c r="SHG223" s="29"/>
      <c r="SHH223" s="29"/>
      <c r="SHI223" s="29"/>
      <c r="SHJ223" s="29"/>
      <c r="SHK223" s="29"/>
      <c r="SHL223" s="29"/>
      <c r="SHM223" s="29"/>
      <c r="SHN223" s="29"/>
      <c r="SHO223" s="29"/>
      <c r="SHP223" s="29"/>
      <c r="SHQ223" s="29"/>
      <c r="SHR223" s="29"/>
      <c r="SHS223" s="29"/>
      <c r="SHT223" s="29"/>
      <c r="SHU223" s="29"/>
      <c r="SHV223" s="29"/>
      <c r="SHW223" s="29"/>
      <c r="SHX223" s="29"/>
      <c r="SHY223" s="29"/>
      <c r="SHZ223" s="29"/>
      <c r="SIA223" s="29"/>
      <c r="SIB223" s="29"/>
      <c r="SIC223" s="29"/>
      <c r="SID223" s="29"/>
      <c r="SIE223" s="29"/>
      <c r="SIF223" s="29"/>
      <c r="SIG223" s="29"/>
      <c r="SIH223" s="29"/>
      <c r="SII223" s="29"/>
      <c r="SIJ223" s="29"/>
      <c r="SIK223" s="29"/>
      <c r="SIL223" s="29"/>
      <c r="SIM223" s="29"/>
      <c r="SIN223" s="29"/>
      <c r="SIO223" s="29"/>
      <c r="SIP223" s="29"/>
      <c r="SIQ223" s="29"/>
      <c r="SIR223" s="29"/>
      <c r="SIS223" s="29"/>
      <c r="SIT223" s="29"/>
      <c r="SIU223" s="29"/>
      <c r="SIV223" s="29"/>
      <c r="SIW223" s="29"/>
      <c r="SIX223" s="29"/>
      <c r="SIY223" s="29"/>
      <c r="SIZ223" s="29"/>
      <c r="SJA223" s="29"/>
      <c r="SJB223" s="29"/>
      <c r="SJC223" s="29"/>
      <c r="SJD223" s="29"/>
      <c r="SJE223" s="29"/>
      <c r="SJF223" s="29"/>
      <c r="SJG223" s="29"/>
      <c r="SJH223" s="29"/>
      <c r="SJI223" s="29"/>
      <c r="SJJ223" s="29"/>
      <c r="SJK223" s="29"/>
      <c r="SJL223" s="29"/>
      <c r="SJM223" s="29"/>
      <c r="SJN223" s="29"/>
      <c r="SJO223" s="29"/>
      <c r="SJP223" s="29"/>
      <c r="SJQ223" s="29"/>
      <c r="SJR223" s="29"/>
      <c r="SJS223" s="29"/>
      <c r="SJT223" s="29"/>
      <c r="SJU223" s="29"/>
      <c r="SJV223" s="29"/>
      <c r="SJW223" s="29"/>
      <c r="SJX223" s="29"/>
      <c r="SJY223" s="29"/>
      <c r="SJZ223" s="29"/>
      <c r="SKA223" s="29"/>
      <c r="SKB223" s="29"/>
      <c r="SKC223" s="29"/>
      <c r="SKD223" s="29"/>
      <c r="SKE223" s="29"/>
      <c r="SKF223" s="29"/>
      <c r="SKG223" s="29"/>
      <c r="SKH223" s="29"/>
      <c r="SKI223" s="29"/>
      <c r="SKJ223" s="29"/>
      <c r="SKK223" s="29"/>
      <c r="SKL223" s="29"/>
      <c r="SKM223" s="29"/>
      <c r="SKN223" s="29"/>
      <c r="SKO223" s="29"/>
      <c r="SKP223" s="29"/>
      <c r="SKQ223" s="29"/>
      <c r="SKR223" s="29"/>
      <c r="SKS223" s="29"/>
      <c r="SKT223" s="29"/>
      <c r="SKU223" s="29"/>
      <c r="SKV223" s="29"/>
      <c r="SKW223" s="29"/>
      <c r="SKX223" s="29"/>
      <c r="SKY223" s="29"/>
      <c r="SKZ223" s="29"/>
      <c r="SLA223" s="29"/>
      <c r="SLB223" s="29"/>
      <c r="SLC223" s="29"/>
      <c r="SLD223" s="29"/>
      <c r="SLE223" s="29"/>
      <c r="SLF223" s="29"/>
      <c r="SLG223" s="29"/>
      <c r="SLH223" s="29"/>
      <c r="SLI223" s="29"/>
      <c r="SLJ223" s="29"/>
      <c r="SLK223" s="29"/>
      <c r="SLL223" s="29"/>
      <c r="SLM223" s="29"/>
      <c r="SLN223" s="29"/>
      <c r="SLO223" s="29"/>
      <c r="SLP223" s="29"/>
      <c r="SLQ223" s="29"/>
      <c r="SLR223" s="29"/>
      <c r="SLS223" s="29"/>
      <c r="SLT223" s="29"/>
      <c r="SLU223" s="29"/>
      <c r="SLV223" s="29"/>
      <c r="SLW223" s="29"/>
      <c r="SLX223" s="29"/>
      <c r="SLY223" s="29"/>
      <c r="SLZ223" s="29"/>
      <c r="SMA223" s="29"/>
      <c r="SMB223" s="29"/>
      <c r="SMC223" s="29"/>
      <c r="SMD223" s="29"/>
      <c r="SME223" s="29"/>
      <c r="SMF223" s="29"/>
      <c r="SMG223" s="29"/>
      <c r="SMH223" s="29"/>
      <c r="SMI223" s="29"/>
      <c r="SMJ223" s="29"/>
      <c r="SMK223" s="29"/>
      <c r="SML223" s="29"/>
      <c r="SMM223" s="29"/>
      <c r="SMN223" s="29"/>
      <c r="SMO223" s="29"/>
      <c r="SMP223" s="29"/>
      <c r="SMQ223" s="29"/>
      <c r="SMR223" s="29"/>
      <c r="SMS223" s="29"/>
      <c r="SMT223" s="29"/>
      <c r="SMU223" s="29"/>
      <c r="SMV223" s="29"/>
      <c r="SMW223" s="29"/>
      <c r="SMX223" s="29"/>
      <c r="SMY223" s="29"/>
      <c r="SMZ223" s="29"/>
      <c r="SNA223" s="29"/>
      <c r="SNB223" s="29"/>
      <c r="SNC223" s="29"/>
      <c r="SND223" s="29"/>
      <c r="SNE223" s="29"/>
      <c r="SNF223" s="29"/>
      <c r="SNG223" s="29"/>
      <c r="SNH223" s="29"/>
      <c r="SNI223" s="29"/>
      <c r="SNJ223" s="29"/>
      <c r="SNK223" s="29"/>
      <c r="SNL223" s="29"/>
      <c r="SNM223" s="29"/>
      <c r="SNN223" s="29"/>
      <c r="SNO223" s="29"/>
      <c r="SNP223" s="29"/>
      <c r="SNQ223" s="29"/>
      <c r="SNR223" s="29"/>
      <c r="SNS223" s="29"/>
      <c r="SNT223" s="29"/>
      <c r="SNU223" s="29"/>
      <c r="SNV223" s="29"/>
      <c r="SNW223" s="29"/>
      <c r="SNX223" s="29"/>
      <c r="SNY223" s="29"/>
      <c r="SNZ223" s="29"/>
      <c r="SOA223" s="29"/>
      <c r="SOB223" s="29"/>
      <c r="SOC223" s="29"/>
      <c r="SOD223" s="29"/>
      <c r="SOE223" s="29"/>
      <c r="SOF223" s="29"/>
      <c r="SOG223" s="29"/>
      <c r="SOH223" s="29"/>
      <c r="SOI223" s="29"/>
      <c r="SOJ223" s="29"/>
      <c r="SOK223" s="29"/>
      <c r="SOL223" s="29"/>
      <c r="SOM223" s="29"/>
      <c r="SON223" s="29"/>
      <c r="SOO223" s="29"/>
      <c r="SOP223" s="29"/>
      <c r="SOQ223" s="29"/>
      <c r="SOR223" s="29"/>
      <c r="SOS223" s="29"/>
      <c r="SOT223" s="29"/>
      <c r="SOU223" s="29"/>
      <c r="SOV223" s="29"/>
      <c r="SOW223" s="29"/>
      <c r="SOX223" s="29"/>
      <c r="SOY223" s="29"/>
      <c r="SOZ223" s="29"/>
      <c r="SPA223" s="29"/>
      <c r="SPB223" s="29"/>
      <c r="SPC223" s="29"/>
      <c r="SPD223" s="29"/>
      <c r="SPE223" s="29"/>
      <c r="SPF223" s="29"/>
      <c r="SPG223" s="29"/>
      <c r="SPH223" s="29"/>
      <c r="SPI223" s="29"/>
      <c r="SPJ223" s="29"/>
      <c r="SPK223" s="29"/>
      <c r="SPL223" s="29"/>
      <c r="SPM223" s="29"/>
      <c r="SPN223" s="29"/>
      <c r="SPO223" s="29"/>
      <c r="SPP223" s="29"/>
      <c r="SPQ223" s="29"/>
      <c r="SPR223" s="29"/>
      <c r="SPS223" s="29"/>
      <c r="SPT223" s="29"/>
      <c r="SPU223" s="29"/>
      <c r="SPV223" s="29"/>
      <c r="SPW223" s="29"/>
      <c r="SPX223" s="29"/>
      <c r="SPY223" s="29"/>
      <c r="SPZ223" s="29"/>
      <c r="SQA223" s="29"/>
      <c r="SQB223" s="29"/>
      <c r="SQC223" s="29"/>
      <c r="SQD223" s="29"/>
      <c r="SQE223" s="29"/>
      <c r="SQF223" s="29"/>
      <c r="SQG223" s="29"/>
      <c r="SQH223" s="29"/>
      <c r="SQI223" s="29"/>
      <c r="SQJ223" s="29"/>
      <c r="SQK223" s="29"/>
      <c r="SQL223" s="29"/>
      <c r="SQM223" s="29"/>
      <c r="SQN223" s="29"/>
      <c r="SQO223" s="29"/>
      <c r="SQP223" s="29"/>
      <c r="SQQ223" s="29"/>
      <c r="SQR223" s="29"/>
      <c r="SQS223" s="29"/>
      <c r="SQT223" s="29"/>
      <c r="SQU223" s="29"/>
      <c r="SQV223" s="29"/>
      <c r="SQW223" s="29"/>
      <c r="SQX223" s="29"/>
      <c r="SQY223" s="29"/>
      <c r="SQZ223" s="29"/>
      <c r="SRA223" s="29"/>
      <c r="SRB223" s="29"/>
      <c r="SRC223" s="29"/>
      <c r="SRD223" s="29"/>
      <c r="SRE223" s="29"/>
      <c r="SRF223" s="29"/>
      <c r="SRG223" s="29"/>
      <c r="SRH223" s="29"/>
      <c r="SRI223" s="29"/>
      <c r="SRJ223" s="29"/>
      <c r="SRK223" s="29"/>
      <c r="SRL223" s="29"/>
      <c r="SRM223" s="29"/>
      <c r="SRN223" s="29"/>
      <c r="SRO223" s="29"/>
      <c r="SRP223" s="29"/>
      <c r="SRQ223" s="29"/>
      <c r="SRR223" s="29"/>
      <c r="SRS223" s="29"/>
      <c r="SRT223" s="29"/>
      <c r="SRU223" s="29"/>
      <c r="SRV223" s="29"/>
      <c r="SRW223" s="29"/>
      <c r="SRX223" s="29"/>
      <c r="SRY223" s="29"/>
      <c r="SRZ223" s="29"/>
      <c r="SSA223" s="29"/>
      <c r="SSB223" s="29"/>
      <c r="SSC223" s="29"/>
      <c r="SSD223" s="29"/>
      <c r="SSE223" s="29"/>
      <c r="SSF223" s="29"/>
      <c r="SSG223" s="29"/>
      <c r="SSH223" s="29"/>
      <c r="SSI223" s="29"/>
      <c r="SSJ223" s="29"/>
      <c r="SSK223" s="29"/>
      <c r="SSL223" s="29"/>
      <c r="SSM223" s="29"/>
      <c r="SSN223" s="29"/>
      <c r="SSO223" s="29"/>
      <c r="SSP223" s="29"/>
      <c r="SSQ223" s="29"/>
      <c r="SSR223" s="29"/>
      <c r="SSS223" s="29"/>
      <c r="SST223" s="29"/>
      <c r="SSU223" s="29"/>
      <c r="SSV223" s="29"/>
      <c r="SSW223" s="29"/>
      <c r="SSX223" s="29"/>
      <c r="SSY223" s="29"/>
      <c r="SSZ223" s="29"/>
      <c r="STA223" s="29"/>
      <c r="STB223" s="29"/>
      <c r="STC223" s="29"/>
      <c r="STD223" s="29"/>
      <c r="STE223" s="29"/>
      <c r="STF223" s="29"/>
      <c r="STG223" s="29"/>
      <c r="STH223" s="29"/>
      <c r="STI223" s="29"/>
      <c r="STJ223" s="29"/>
      <c r="STK223" s="29"/>
      <c r="STL223" s="29"/>
      <c r="STM223" s="29"/>
      <c r="STN223" s="29"/>
      <c r="STO223" s="29"/>
      <c r="STP223" s="29"/>
      <c r="STQ223" s="29"/>
      <c r="STR223" s="29"/>
      <c r="STS223" s="29"/>
      <c r="STT223" s="29"/>
      <c r="STU223" s="29"/>
      <c r="STV223" s="29"/>
      <c r="STW223" s="29"/>
      <c r="STX223" s="29"/>
      <c r="STY223" s="29"/>
      <c r="STZ223" s="29"/>
      <c r="SUA223" s="29"/>
      <c r="SUB223" s="29"/>
      <c r="SUC223" s="29"/>
      <c r="SUD223" s="29"/>
      <c r="SUE223" s="29"/>
      <c r="SUF223" s="29"/>
      <c r="SUG223" s="29"/>
      <c r="SUH223" s="29"/>
      <c r="SUI223" s="29"/>
      <c r="SUJ223" s="29"/>
      <c r="SUK223" s="29"/>
      <c r="SUL223" s="29"/>
      <c r="SUM223" s="29"/>
      <c r="SUN223" s="29"/>
      <c r="SUO223" s="29"/>
      <c r="SUP223" s="29"/>
      <c r="SUQ223" s="29"/>
      <c r="SUR223" s="29"/>
      <c r="SUS223" s="29"/>
      <c r="SUT223" s="29"/>
      <c r="SUU223" s="29"/>
      <c r="SUV223" s="29"/>
      <c r="SUW223" s="29"/>
      <c r="SUX223" s="29"/>
      <c r="SUY223" s="29"/>
      <c r="SUZ223" s="29"/>
      <c r="SVA223" s="29"/>
      <c r="SVB223" s="29"/>
      <c r="SVC223" s="29"/>
      <c r="SVD223" s="29"/>
      <c r="SVE223" s="29"/>
      <c r="SVF223" s="29"/>
      <c r="SVG223" s="29"/>
      <c r="SVH223" s="29"/>
      <c r="SVI223" s="29"/>
      <c r="SVJ223" s="29"/>
      <c r="SVK223" s="29"/>
      <c r="SVL223" s="29"/>
      <c r="SVM223" s="29"/>
      <c r="SVN223" s="29"/>
      <c r="SVO223" s="29"/>
      <c r="SVP223" s="29"/>
      <c r="SVQ223" s="29"/>
      <c r="SVR223" s="29"/>
      <c r="SVS223" s="29"/>
      <c r="SVT223" s="29"/>
      <c r="SVU223" s="29"/>
      <c r="SVV223" s="29"/>
      <c r="SVW223" s="29"/>
      <c r="SVX223" s="29"/>
      <c r="SVY223" s="29"/>
      <c r="SVZ223" s="29"/>
      <c r="SWA223" s="29"/>
      <c r="SWB223" s="29"/>
      <c r="SWC223" s="29"/>
      <c r="SWD223" s="29"/>
      <c r="SWE223" s="29"/>
      <c r="SWF223" s="29"/>
      <c r="SWG223" s="29"/>
      <c r="SWH223" s="29"/>
      <c r="SWI223" s="29"/>
      <c r="SWJ223" s="29"/>
      <c r="SWK223" s="29"/>
      <c r="SWL223" s="29"/>
      <c r="SWM223" s="29"/>
      <c r="SWN223" s="29"/>
      <c r="SWO223" s="29"/>
      <c r="SWP223" s="29"/>
      <c r="SWQ223" s="29"/>
      <c r="SWR223" s="29"/>
      <c r="SWS223" s="29"/>
      <c r="SWT223" s="29"/>
      <c r="SWU223" s="29"/>
      <c r="SWV223" s="29"/>
      <c r="SWW223" s="29"/>
      <c r="SWX223" s="29"/>
      <c r="SWY223" s="29"/>
      <c r="SWZ223" s="29"/>
      <c r="SXA223" s="29"/>
      <c r="SXB223" s="29"/>
      <c r="SXC223" s="29"/>
      <c r="SXD223" s="29"/>
      <c r="SXE223" s="29"/>
      <c r="SXF223" s="29"/>
      <c r="SXG223" s="29"/>
      <c r="SXH223" s="29"/>
      <c r="SXI223" s="29"/>
      <c r="SXJ223" s="29"/>
      <c r="SXK223" s="29"/>
      <c r="SXL223" s="29"/>
      <c r="SXM223" s="29"/>
      <c r="SXN223" s="29"/>
      <c r="SXO223" s="29"/>
      <c r="SXP223" s="29"/>
      <c r="SXQ223" s="29"/>
      <c r="SXR223" s="29"/>
      <c r="SXS223" s="29"/>
      <c r="SXT223" s="29"/>
      <c r="SXU223" s="29"/>
      <c r="SXV223" s="29"/>
      <c r="SXW223" s="29"/>
      <c r="SXX223" s="29"/>
      <c r="SXY223" s="29"/>
      <c r="SXZ223" s="29"/>
      <c r="SYA223" s="29"/>
      <c r="SYB223" s="29"/>
      <c r="SYC223" s="29"/>
      <c r="SYD223" s="29"/>
      <c r="SYE223" s="29"/>
      <c r="SYF223" s="29"/>
      <c r="SYG223" s="29"/>
      <c r="SYH223" s="29"/>
      <c r="SYI223" s="29"/>
      <c r="SYJ223" s="29"/>
      <c r="SYK223" s="29"/>
      <c r="SYL223" s="29"/>
      <c r="SYM223" s="29"/>
      <c r="SYN223" s="29"/>
      <c r="SYO223" s="29"/>
      <c r="SYP223" s="29"/>
      <c r="SYQ223" s="29"/>
      <c r="SYR223" s="29"/>
      <c r="SYS223" s="29"/>
      <c r="SYT223" s="29"/>
      <c r="SYU223" s="29"/>
      <c r="SYV223" s="29"/>
      <c r="SYW223" s="29"/>
      <c r="SYX223" s="29"/>
      <c r="SYY223" s="29"/>
      <c r="SYZ223" s="29"/>
      <c r="SZA223" s="29"/>
      <c r="SZB223" s="29"/>
      <c r="SZC223" s="29"/>
      <c r="SZD223" s="29"/>
      <c r="SZE223" s="29"/>
      <c r="SZF223" s="29"/>
      <c r="SZG223" s="29"/>
      <c r="SZH223" s="29"/>
      <c r="SZI223" s="29"/>
      <c r="SZJ223" s="29"/>
      <c r="SZK223" s="29"/>
      <c r="SZL223" s="29"/>
      <c r="SZM223" s="29"/>
      <c r="SZN223" s="29"/>
      <c r="SZO223" s="29"/>
      <c r="SZP223" s="29"/>
      <c r="SZQ223" s="29"/>
      <c r="SZR223" s="29"/>
      <c r="SZS223" s="29"/>
      <c r="SZT223" s="29"/>
      <c r="SZU223" s="29"/>
      <c r="SZV223" s="29"/>
      <c r="SZW223" s="29"/>
      <c r="SZX223" s="29"/>
      <c r="SZY223" s="29"/>
      <c r="SZZ223" s="29"/>
      <c r="TAA223" s="29"/>
      <c r="TAB223" s="29"/>
      <c r="TAC223" s="29"/>
      <c r="TAD223" s="29"/>
      <c r="TAE223" s="29"/>
      <c r="TAF223" s="29"/>
      <c r="TAG223" s="29"/>
      <c r="TAH223" s="29"/>
      <c r="TAI223" s="29"/>
      <c r="TAJ223" s="29"/>
      <c r="TAK223" s="29"/>
      <c r="TAL223" s="29"/>
      <c r="TAM223" s="29"/>
      <c r="TAN223" s="29"/>
      <c r="TAO223" s="29"/>
      <c r="TAP223" s="29"/>
      <c r="TAQ223" s="29"/>
      <c r="TAR223" s="29"/>
      <c r="TAS223" s="29"/>
      <c r="TAT223" s="29"/>
      <c r="TAU223" s="29"/>
      <c r="TAV223" s="29"/>
      <c r="TAW223" s="29"/>
      <c r="TAX223" s="29"/>
      <c r="TAY223" s="29"/>
      <c r="TAZ223" s="29"/>
      <c r="TBA223" s="29"/>
      <c r="TBB223" s="29"/>
      <c r="TBC223" s="29"/>
      <c r="TBD223" s="29"/>
      <c r="TBE223" s="29"/>
      <c r="TBF223" s="29"/>
      <c r="TBG223" s="29"/>
      <c r="TBH223" s="29"/>
      <c r="TBI223" s="29"/>
      <c r="TBJ223" s="29"/>
      <c r="TBK223" s="29"/>
      <c r="TBL223" s="29"/>
      <c r="TBM223" s="29"/>
      <c r="TBN223" s="29"/>
      <c r="TBO223" s="29"/>
      <c r="TBP223" s="29"/>
      <c r="TBQ223" s="29"/>
      <c r="TBR223" s="29"/>
      <c r="TBS223" s="29"/>
      <c r="TBT223" s="29"/>
      <c r="TBU223" s="29"/>
      <c r="TBV223" s="29"/>
      <c r="TBW223" s="29"/>
      <c r="TBX223" s="29"/>
      <c r="TBY223" s="29"/>
      <c r="TBZ223" s="29"/>
      <c r="TCA223" s="29"/>
      <c r="TCB223" s="29"/>
      <c r="TCC223" s="29"/>
      <c r="TCD223" s="29"/>
      <c r="TCE223" s="29"/>
      <c r="TCF223" s="29"/>
      <c r="TCG223" s="29"/>
      <c r="TCH223" s="29"/>
      <c r="TCI223" s="29"/>
      <c r="TCJ223" s="29"/>
      <c r="TCK223" s="29"/>
      <c r="TCL223" s="29"/>
      <c r="TCM223" s="29"/>
      <c r="TCN223" s="29"/>
      <c r="TCO223" s="29"/>
      <c r="TCP223" s="29"/>
      <c r="TCQ223" s="29"/>
      <c r="TCR223" s="29"/>
      <c r="TCS223" s="29"/>
      <c r="TCT223" s="29"/>
      <c r="TCU223" s="29"/>
      <c r="TCV223" s="29"/>
      <c r="TCW223" s="29"/>
      <c r="TCX223" s="29"/>
      <c r="TCY223" s="29"/>
      <c r="TCZ223" s="29"/>
      <c r="TDA223" s="29"/>
      <c r="TDB223" s="29"/>
      <c r="TDC223" s="29"/>
      <c r="TDD223" s="29"/>
      <c r="TDE223" s="29"/>
      <c r="TDF223" s="29"/>
      <c r="TDG223" s="29"/>
      <c r="TDH223" s="29"/>
      <c r="TDI223" s="29"/>
      <c r="TDJ223" s="29"/>
      <c r="TDK223" s="29"/>
      <c r="TDL223" s="29"/>
      <c r="TDM223" s="29"/>
      <c r="TDN223" s="29"/>
      <c r="TDO223" s="29"/>
      <c r="TDP223" s="29"/>
      <c r="TDQ223" s="29"/>
      <c r="TDR223" s="29"/>
      <c r="TDS223" s="29"/>
      <c r="TDT223" s="29"/>
      <c r="TDU223" s="29"/>
      <c r="TDV223" s="29"/>
      <c r="TDW223" s="29"/>
      <c r="TDX223" s="29"/>
      <c r="TDY223" s="29"/>
      <c r="TDZ223" s="29"/>
      <c r="TEA223" s="29"/>
      <c r="TEB223" s="29"/>
      <c r="TEC223" s="29"/>
      <c r="TED223" s="29"/>
      <c r="TEE223" s="29"/>
      <c r="TEF223" s="29"/>
      <c r="TEG223" s="29"/>
      <c r="TEH223" s="29"/>
      <c r="TEI223" s="29"/>
      <c r="TEJ223" s="29"/>
      <c r="TEK223" s="29"/>
      <c r="TEL223" s="29"/>
      <c r="TEM223" s="29"/>
      <c r="TEN223" s="29"/>
      <c r="TEO223" s="29"/>
      <c r="TEP223" s="29"/>
      <c r="TEQ223" s="29"/>
      <c r="TER223" s="29"/>
      <c r="TES223" s="29"/>
      <c r="TET223" s="29"/>
      <c r="TEU223" s="29"/>
      <c r="TEV223" s="29"/>
      <c r="TEW223" s="29"/>
      <c r="TEX223" s="29"/>
      <c r="TEY223" s="29"/>
      <c r="TEZ223" s="29"/>
      <c r="TFA223" s="29"/>
      <c r="TFB223" s="29"/>
      <c r="TFC223" s="29"/>
      <c r="TFD223" s="29"/>
      <c r="TFE223" s="29"/>
      <c r="TFF223" s="29"/>
      <c r="TFG223" s="29"/>
      <c r="TFH223" s="29"/>
      <c r="TFI223" s="29"/>
      <c r="TFJ223" s="29"/>
      <c r="TFK223" s="29"/>
      <c r="TFL223" s="29"/>
      <c r="TFM223" s="29"/>
      <c r="TFN223" s="29"/>
      <c r="TFO223" s="29"/>
      <c r="TFP223" s="29"/>
      <c r="TFQ223" s="29"/>
      <c r="TFR223" s="29"/>
      <c r="TFS223" s="29"/>
      <c r="TFT223" s="29"/>
      <c r="TFU223" s="29"/>
      <c r="TFV223" s="29"/>
      <c r="TFW223" s="29"/>
      <c r="TFX223" s="29"/>
      <c r="TFY223" s="29"/>
      <c r="TFZ223" s="29"/>
      <c r="TGA223" s="29"/>
      <c r="TGB223" s="29"/>
      <c r="TGC223" s="29"/>
      <c r="TGD223" s="29"/>
      <c r="TGE223" s="29"/>
      <c r="TGF223" s="29"/>
      <c r="TGG223" s="29"/>
      <c r="TGH223" s="29"/>
      <c r="TGI223" s="29"/>
      <c r="TGJ223" s="29"/>
      <c r="TGK223" s="29"/>
      <c r="TGL223" s="29"/>
      <c r="TGM223" s="29"/>
      <c r="TGN223" s="29"/>
      <c r="TGO223" s="29"/>
      <c r="TGP223" s="29"/>
      <c r="TGQ223" s="29"/>
      <c r="TGR223" s="29"/>
      <c r="TGS223" s="29"/>
      <c r="TGT223" s="29"/>
      <c r="TGU223" s="29"/>
      <c r="TGV223" s="29"/>
      <c r="TGW223" s="29"/>
      <c r="TGX223" s="29"/>
      <c r="TGY223" s="29"/>
      <c r="TGZ223" s="29"/>
      <c r="THA223" s="29"/>
      <c r="THB223" s="29"/>
      <c r="THC223" s="29"/>
      <c r="THD223" s="29"/>
      <c r="THE223" s="29"/>
      <c r="THF223" s="29"/>
      <c r="THG223" s="29"/>
      <c r="THH223" s="29"/>
      <c r="THI223" s="29"/>
      <c r="THJ223" s="29"/>
      <c r="THK223" s="29"/>
      <c r="THL223" s="29"/>
      <c r="THM223" s="29"/>
      <c r="THN223" s="29"/>
      <c r="THO223" s="29"/>
      <c r="THP223" s="29"/>
      <c r="THQ223" s="29"/>
      <c r="THR223" s="29"/>
      <c r="THS223" s="29"/>
      <c r="THT223" s="29"/>
      <c r="THU223" s="29"/>
      <c r="THV223" s="29"/>
      <c r="THW223" s="29"/>
      <c r="THX223" s="29"/>
      <c r="THY223" s="29"/>
      <c r="THZ223" s="29"/>
      <c r="TIA223" s="29"/>
      <c r="TIB223" s="29"/>
      <c r="TIC223" s="29"/>
      <c r="TID223" s="29"/>
      <c r="TIE223" s="29"/>
      <c r="TIF223" s="29"/>
      <c r="TIG223" s="29"/>
      <c r="TIH223" s="29"/>
      <c r="TII223" s="29"/>
      <c r="TIJ223" s="29"/>
      <c r="TIK223" s="29"/>
      <c r="TIL223" s="29"/>
      <c r="TIM223" s="29"/>
      <c r="TIN223" s="29"/>
      <c r="TIO223" s="29"/>
      <c r="TIP223" s="29"/>
      <c r="TIQ223" s="29"/>
      <c r="TIR223" s="29"/>
      <c r="TIS223" s="29"/>
      <c r="TIT223" s="29"/>
      <c r="TIU223" s="29"/>
      <c r="TIV223" s="29"/>
      <c r="TIW223" s="29"/>
      <c r="TIX223" s="29"/>
      <c r="TIY223" s="29"/>
      <c r="TIZ223" s="29"/>
      <c r="TJA223" s="29"/>
      <c r="TJB223" s="29"/>
      <c r="TJC223" s="29"/>
      <c r="TJD223" s="29"/>
      <c r="TJE223" s="29"/>
      <c r="TJF223" s="29"/>
      <c r="TJG223" s="29"/>
      <c r="TJH223" s="29"/>
      <c r="TJI223" s="29"/>
      <c r="TJJ223" s="29"/>
      <c r="TJK223" s="29"/>
      <c r="TJL223" s="29"/>
      <c r="TJM223" s="29"/>
      <c r="TJN223" s="29"/>
      <c r="TJO223" s="29"/>
      <c r="TJP223" s="29"/>
      <c r="TJQ223" s="29"/>
      <c r="TJR223" s="29"/>
      <c r="TJS223" s="29"/>
      <c r="TJT223" s="29"/>
      <c r="TJU223" s="29"/>
      <c r="TJV223" s="29"/>
      <c r="TJW223" s="29"/>
      <c r="TJX223" s="29"/>
      <c r="TJY223" s="29"/>
      <c r="TJZ223" s="29"/>
      <c r="TKA223" s="29"/>
      <c r="TKB223" s="29"/>
      <c r="TKC223" s="29"/>
      <c r="TKD223" s="29"/>
      <c r="TKE223" s="29"/>
      <c r="TKF223" s="29"/>
      <c r="TKG223" s="29"/>
      <c r="TKH223" s="29"/>
      <c r="TKI223" s="29"/>
      <c r="TKJ223" s="29"/>
      <c r="TKK223" s="29"/>
      <c r="TKL223" s="29"/>
      <c r="TKM223" s="29"/>
      <c r="TKN223" s="29"/>
      <c r="TKO223" s="29"/>
      <c r="TKP223" s="29"/>
      <c r="TKQ223" s="29"/>
      <c r="TKR223" s="29"/>
      <c r="TKS223" s="29"/>
      <c r="TKT223" s="29"/>
      <c r="TKU223" s="29"/>
      <c r="TKV223" s="29"/>
      <c r="TKW223" s="29"/>
      <c r="TKX223" s="29"/>
      <c r="TKY223" s="29"/>
      <c r="TKZ223" s="29"/>
      <c r="TLA223" s="29"/>
      <c r="TLB223" s="29"/>
      <c r="TLC223" s="29"/>
      <c r="TLD223" s="29"/>
      <c r="TLE223" s="29"/>
      <c r="TLF223" s="29"/>
      <c r="TLG223" s="29"/>
      <c r="TLH223" s="29"/>
      <c r="TLI223" s="29"/>
      <c r="TLJ223" s="29"/>
      <c r="TLK223" s="29"/>
      <c r="TLL223" s="29"/>
      <c r="TLM223" s="29"/>
      <c r="TLN223" s="29"/>
      <c r="TLO223" s="29"/>
      <c r="TLP223" s="29"/>
      <c r="TLQ223" s="29"/>
      <c r="TLR223" s="29"/>
      <c r="TLS223" s="29"/>
      <c r="TLT223" s="29"/>
      <c r="TLU223" s="29"/>
      <c r="TLV223" s="29"/>
      <c r="TLW223" s="29"/>
      <c r="TLX223" s="29"/>
      <c r="TLY223" s="29"/>
      <c r="TLZ223" s="29"/>
      <c r="TMA223" s="29"/>
      <c r="TMB223" s="29"/>
      <c r="TMC223" s="29"/>
      <c r="TMD223" s="29"/>
      <c r="TME223" s="29"/>
      <c r="TMF223" s="29"/>
      <c r="TMG223" s="29"/>
      <c r="TMH223" s="29"/>
      <c r="TMI223" s="29"/>
      <c r="TMJ223" s="29"/>
      <c r="TMK223" s="29"/>
      <c r="TML223" s="29"/>
      <c r="TMM223" s="29"/>
      <c r="TMN223" s="29"/>
      <c r="TMO223" s="29"/>
      <c r="TMP223" s="29"/>
      <c r="TMQ223" s="29"/>
      <c r="TMR223" s="29"/>
      <c r="TMS223" s="29"/>
      <c r="TMT223" s="29"/>
      <c r="TMU223" s="29"/>
      <c r="TMV223" s="29"/>
      <c r="TMW223" s="29"/>
      <c r="TMX223" s="29"/>
      <c r="TMY223" s="29"/>
      <c r="TMZ223" s="29"/>
      <c r="TNA223" s="29"/>
      <c r="TNB223" s="29"/>
      <c r="TNC223" s="29"/>
      <c r="TND223" s="29"/>
      <c r="TNE223" s="29"/>
      <c r="TNF223" s="29"/>
      <c r="TNG223" s="29"/>
      <c r="TNH223" s="29"/>
      <c r="TNI223" s="29"/>
      <c r="TNJ223" s="29"/>
      <c r="TNK223" s="29"/>
      <c r="TNL223" s="29"/>
      <c r="TNM223" s="29"/>
      <c r="TNN223" s="29"/>
      <c r="TNO223" s="29"/>
      <c r="TNP223" s="29"/>
      <c r="TNQ223" s="29"/>
      <c r="TNR223" s="29"/>
      <c r="TNS223" s="29"/>
      <c r="TNT223" s="29"/>
      <c r="TNU223" s="29"/>
      <c r="TNV223" s="29"/>
      <c r="TNW223" s="29"/>
      <c r="TNX223" s="29"/>
      <c r="TNY223" s="29"/>
      <c r="TNZ223" s="29"/>
      <c r="TOA223" s="29"/>
      <c r="TOB223" s="29"/>
      <c r="TOC223" s="29"/>
      <c r="TOD223" s="29"/>
      <c r="TOE223" s="29"/>
      <c r="TOF223" s="29"/>
      <c r="TOG223" s="29"/>
      <c r="TOH223" s="29"/>
      <c r="TOI223" s="29"/>
      <c r="TOJ223" s="29"/>
      <c r="TOK223" s="29"/>
      <c r="TOL223" s="29"/>
      <c r="TOM223" s="29"/>
      <c r="TON223" s="29"/>
      <c r="TOO223" s="29"/>
      <c r="TOP223" s="29"/>
      <c r="TOQ223" s="29"/>
      <c r="TOR223" s="29"/>
      <c r="TOS223" s="29"/>
      <c r="TOT223" s="29"/>
      <c r="TOU223" s="29"/>
      <c r="TOV223" s="29"/>
      <c r="TOW223" s="29"/>
      <c r="TOX223" s="29"/>
      <c r="TOY223" s="29"/>
      <c r="TOZ223" s="29"/>
      <c r="TPA223" s="29"/>
      <c r="TPB223" s="29"/>
      <c r="TPC223" s="29"/>
      <c r="TPD223" s="29"/>
      <c r="TPE223" s="29"/>
      <c r="TPF223" s="29"/>
      <c r="TPG223" s="29"/>
      <c r="TPH223" s="29"/>
      <c r="TPI223" s="29"/>
      <c r="TPJ223" s="29"/>
      <c r="TPK223" s="29"/>
      <c r="TPL223" s="29"/>
      <c r="TPM223" s="29"/>
      <c r="TPN223" s="29"/>
      <c r="TPO223" s="29"/>
      <c r="TPP223" s="29"/>
      <c r="TPQ223" s="29"/>
      <c r="TPR223" s="29"/>
      <c r="TPS223" s="29"/>
      <c r="TPT223" s="29"/>
      <c r="TPU223" s="29"/>
      <c r="TPV223" s="29"/>
      <c r="TPW223" s="29"/>
      <c r="TPX223" s="29"/>
      <c r="TPY223" s="29"/>
      <c r="TPZ223" s="29"/>
      <c r="TQA223" s="29"/>
      <c r="TQB223" s="29"/>
      <c r="TQC223" s="29"/>
      <c r="TQD223" s="29"/>
      <c r="TQE223" s="29"/>
      <c r="TQF223" s="29"/>
      <c r="TQG223" s="29"/>
      <c r="TQH223" s="29"/>
      <c r="TQI223" s="29"/>
      <c r="TQJ223" s="29"/>
      <c r="TQK223" s="29"/>
      <c r="TQL223" s="29"/>
      <c r="TQM223" s="29"/>
      <c r="TQN223" s="29"/>
      <c r="TQO223" s="29"/>
      <c r="TQP223" s="29"/>
      <c r="TQQ223" s="29"/>
      <c r="TQR223" s="29"/>
      <c r="TQS223" s="29"/>
      <c r="TQT223" s="29"/>
      <c r="TQU223" s="29"/>
      <c r="TQV223" s="29"/>
      <c r="TQW223" s="29"/>
      <c r="TQX223" s="29"/>
      <c r="TQY223" s="29"/>
      <c r="TQZ223" s="29"/>
      <c r="TRA223" s="29"/>
      <c r="TRB223" s="29"/>
      <c r="TRC223" s="29"/>
      <c r="TRD223" s="29"/>
      <c r="TRE223" s="29"/>
      <c r="TRF223" s="29"/>
      <c r="TRG223" s="29"/>
      <c r="TRH223" s="29"/>
      <c r="TRI223" s="29"/>
      <c r="TRJ223" s="29"/>
      <c r="TRK223" s="29"/>
      <c r="TRL223" s="29"/>
      <c r="TRM223" s="29"/>
      <c r="TRN223" s="29"/>
      <c r="TRO223" s="29"/>
      <c r="TRP223" s="29"/>
      <c r="TRQ223" s="29"/>
      <c r="TRR223" s="29"/>
      <c r="TRS223" s="29"/>
      <c r="TRT223" s="29"/>
      <c r="TRU223" s="29"/>
      <c r="TRV223" s="29"/>
      <c r="TRW223" s="29"/>
      <c r="TRX223" s="29"/>
      <c r="TRY223" s="29"/>
      <c r="TRZ223" s="29"/>
      <c r="TSA223" s="29"/>
      <c r="TSB223" s="29"/>
      <c r="TSC223" s="29"/>
      <c r="TSD223" s="29"/>
      <c r="TSE223" s="29"/>
      <c r="TSF223" s="29"/>
      <c r="TSG223" s="29"/>
      <c r="TSH223" s="29"/>
      <c r="TSI223" s="29"/>
      <c r="TSJ223" s="29"/>
      <c r="TSK223" s="29"/>
      <c r="TSL223" s="29"/>
      <c r="TSM223" s="29"/>
      <c r="TSN223" s="29"/>
      <c r="TSO223" s="29"/>
      <c r="TSP223" s="29"/>
      <c r="TSQ223" s="29"/>
      <c r="TSR223" s="29"/>
      <c r="TSS223" s="29"/>
      <c r="TST223" s="29"/>
      <c r="TSU223" s="29"/>
      <c r="TSV223" s="29"/>
      <c r="TSW223" s="29"/>
      <c r="TSX223" s="29"/>
      <c r="TSY223" s="29"/>
      <c r="TSZ223" s="29"/>
      <c r="TTA223" s="29"/>
      <c r="TTB223" s="29"/>
      <c r="TTC223" s="29"/>
      <c r="TTD223" s="29"/>
      <c r="TTE223" s="29"/>
      <c r="TTF223" s="29"/>
      <c r="TTG223" s="29"/>
      <c r="TTH223" s="29"/>
      <c r="TTI223" s="29"/>
      <c r="TTJ223" s="29"/>
      <c r="TTK223" s="29"/>
      <c r="TTL223" s="29"/>
      <c r="TTM223" s="29"/>
      <c r="TTN223" s="29"/>
      <c r="TTO223" s="29"/>
      <c r="TTP223" s="29"/>
      <c r="TTQ223" s="29"/>
      <c r="TTR223" s="29"/>
      <c r="TTS223" s="29"/>
      <c r="TTT223" s="29"/>
      <c r="TTU223" s="29"/>
      <c r="TTV223" s="29"/>
      <c r="TTW223" s="29"/>
      <c r="TTX223" s="29"/>
      <c r="TTY223" s="29"/>
      <c r="TTZ223" s="29"/>
      <c r="TUA223" s="29"/>
      <c r="TUB223" s="29"/>
      <c r="TUC223" s="29"/>
      <c r="TUD223" s="29"/>
      <c r="TUE223" s="29"/>
      <c r="TUF223" s="29"/>
      <c r="TUG223" s="29"/>
      <c r="TUH223" s="29"/>
      <c r="TUI223" s="29"/>
      <c r="TUJ223" s="29"/>
      <c r="TUK223" s="29"/>
      <c r="TUL223" s="29"/>
      <c r="TUM223" s="29"/>
      <c r="TUN223" s="29"/>
      <c r="TUO223" s="29"/>
      <c r="TUP223" s="29"/>
      <c r="TUQ223" s="29"/>
      <c r="TUR223" s="29"/>
      <c r="TUS223" s="29"/>
      <c r="TUT223" s="29"/>
      <c r="TUU223" s="29"/>
      <c r="TUV223" s="29"/>
      <c r="TUW223" s="29"/>
      <c r="TUX223" s="29"/>
      <c r="TUY223" s="29"/>
      <c r="TUZ223" s="29"/>
      <c r="TVA223" s="29"/>
      <c r="TVB223" s="29"/>
      <c r="TVC223" s="29"/>
      <c r="TVD223" s="29"/>
      <c r="TVE223" s="29"/>
      <c r="TVF223" s="29"/>
      <c r="TVG223" s="29"/>
      <c r="TVH223" s="29"/>
      <c r="TVI223" s="29"/>
      <c r="TVJ223" s="29"/>
      <c r="TVK223" s="29"/>
      <c r="TVL223" s="29"/>
      <c r="TVM223" s="29"/>
      <c r="TVN223" s="29"/>
      <c r="TVO223" s="29"/>
      <c r="TVP223" s="29"/>
      <c r="TVQ223" s="29"/>
      <c r="TVR223" s="29"/>
      <c r="TVS223" s="29"/>
      <c r="TVT223" s="29"/>
      <c r="TVU223" s="29"/>
      <c r="TVV223" s="29"/>
      <c r="TVW223" s="29"/>
      <c r="TVX223" s="29"/>
      <c r="TVY223" s="29"/>
      <c r="TVZ223" s="29"/>
      <c r="TWA223" s="29"/>
      <c r="TWB223" s="29"/>
      <c r="TWC223" s="29"/>
      <c r="TWD223" s="29"/>
      <c r="TWE223" s="29"/>
      <c r="TWF223" s="29"/>
      <c r="TWG223" s="29"/>
      <c r="TWH223" s="29"/>
      <c r="TWI223" s="29"/>
      <c r="TWJ223" s="29"/>
      <c r="TWK223" s="29"/>
      <c r="TWL223" s="29"/>
      <c r="TWM223" s="29"/>
      <c r="TWN223" s="29"/>
      <c r="TWO223" s="29"/>
      <c r="TWP223" s="29"/>
      <c r="TWQ223" s="29"/>
      <c r="TWR223" s="29"/>
      <c r="TWS223" s="29"/>
      <c r="TWT223" s="29"/>
      <c r="TWU223" s="29"/>
      <c r="TWV223" s="29"/>
      <c r="TWW223" s="29"/>
      <c r="TWX223" s="29"/>
      <c r="TWY223" s="29"/>
      <c r="TWZ223" s="29"/>
      <c r="TXA223" s="29"/>
      <c r="TXB223" s="29"/>
      <c r="TXC223" s="29"/>
      <c r="TXD223" s="29"/>
      <c r="TXE223" s="29"/>
      <c r="TXF223" s="29"/>
      <c r="TXG223" s="29"/>
      <c r="TXH223" s="29"/>
      <c r="TXI223" s="29"/>
      <c r="TXJ223" s="29"/>
      <c r="TXK223" s="29"/>
      <c r="TXL223" s="29"/>
      <c r="TXM223" s="29"/>
      <c r="TXN223" s="29"/>
      <c r="TXO223" s="29"/>
      <c r="TXP223" s="29"/>
      <c r="TXQ223" s="29"/>
      <c r="TXR223" s="29"/>
      <c r="TXS223" s="29"/>
      <c r="TXT223" s="29"/>
      <c r="TXU223" s="29"/>
      <c r="TXV223" s="29"/>
      <c r="TXW223" s="29"/>
      <c r="TXX223" s="29"/>
      <c r="TXY223" s="29"/>
      <c r="TXZ223" s="29"/>
      <c r="TYA223" s="29"/>
      <c r="TYB223" s="29"/>
      <c r="TYC223" s="29"/>
      <c r="TYD223" s="29"/>
      <c r="TYE223" s="29"/>
      <c r="TYF223" s="29"/>
      <c r="TYG223" s="29"/>
      <c r="TYH223" s="29"/>
      <c r="TYI223" s="29"/>
      <c r="TYJ223" s="29"/>
      <c r="TYK223" s="29"/>
      <c r="TYL223" s="29"/>
      <c r="TYM223" s="29"/>
      <c r="TYN223" s="29"/>
      <c r="TYO223" s="29"/>
      <c r="TYP223" s="29"/>
      <c r="TYQ223" s="29"/>
      <c r="TYR223" s="29"/>
      <c r="TYS223" s="29"/>
      <c r="TYT223" s="29"/>
      <c r="TYU223" s="29"/>
      <c r="TYV223" s="29"/>
      <c r="TYW223" s="29"/>
      <c r="TYX223" s="29"/>
      <c r="TYY223" s="29"/>
      <c r="TYZ223" s="29"/>
      <c r="TZA223" s="29"/>
      <c r="TZB223" s="29"/>
      <c r="TZC223" s="29"/>
      <c r="TZD223" s="29"/>
      <c r="TZE223" s="29"/>
      <c r="TZF223" s="29"/>
      <c r="TZG223" s="29"/>
      <c r="TZH223" s="29"/>
      <c r="TZI223" s="29"/>
      <c r="TZJ223" s="29"/>
      <c r="TZK223" s="29"/>
      <c r="TZL223" s="29"/>
      <c r="TZM223" s="29"/>
      <c r="TZN223" s="29"/>
      <c r="TZO223" s="29"/>
      <c r="TZP223" s="29"/>
      <c r="TZQ223" s="29"/>
      <c r="TZR223" s="29"/>
      <c r="TZS223" s="29"/>
      <c r="TZT223" s="29"/>
      <c r="TZU223" s="29"/>
      <c r="TZV223" s="29"/>
      <c r="TZW223" s="29"/>
      <c r="TZX223" s="29"/>
      <c r="TZY223" s="29"/>
      <c r="TZZ223" s="29"/>
      <c r="UAA223" s="29"/>
      <c r="UAB223" s="29"/>
      <c r="UAC223" s="29"/>
      <c r="UAD223" s="29"/>
      <c r="UAE223" s="29"/>
      <c r="UAF223" s="29"/>
      <c r="UAG223" s="29"/>
      <c r="UAH223" s="29"/>
      <c r="UAI223" s="29"/>
      <c r="UAJ223" s="29"/>
      <c r="UAK223" s="29"/>
      <c r="UAL223" s="29"/>
      <c r="UAM223" s="29"/>
      <c r="UAN223" s="29"/>
      <c r="UAO223" s="29"/>
      <c r="UAP223" s="29"/>
      <c r="UAQ223" s="29"/>
      <c r="UAR223" s="29"/>
      <c r="UAS223" s="29"/>
      <c r="UAT223" s="29"/>
      <c r="UAU223" s="29"/>
      <c r="UAV223" s="29"/>
      <c r="UAW223" s="29"/>
      <c r="UAX223" s="29"/>
      <c r="UAY223" s="29"/>
      <c r="UAZ223" s="29"/>
      <c r="UBA223" s="29"/>
      <c r="UBB223" s="29"/>
      <c r="UBC223" s="29"/>
      <c r="UBD223" s="29"/>
      <c r="UBE223" s="29"/>
      <c r="UBF223" s="29"/>
      <c r="UBG223" s="29"/>
      <c r="UBH223" s="29"/>
      <c r="UBI223" s="29"/>
      <c r="UBJ223" s="29"/>
      <c r="UBK223" s="29"/>
      <c r="UBL223" s="29"/>
      <c r="UBM223" s="29"/>
      <c r="UBN223" s="29"/>
      <c r="UBO223" s="29"/>
      <c r="UBP223" s="29"/>
      <c r="UBQ223" s="29"/>
      <c r="UBR223" s="29"/>
      <c r="UBS223" s="29"/>
      <c r="UBT223" s="29"/>
      <c r="UBU223" s="29"/>
      <c r="UBV223" s="29"/>
      <c r="UBW223" s="29"/>
      <c r="UBX223" s="29"/>
      <c r="UBY223" s="29"/>
      <c r="UBZ223" s="29"/>
      <c r="UCA223" s="29"/>
      <c r="UCB223" s="29"/>
      <c r="UCC223" s="29"/>
      <c r="UCD223" s="29"/>
      <c r="UCE223" s="29"/>
      <c r="UCF223" s="29"/>
      <c r="UCG223" s="29"/>
      <c r="UCH223" s="29"/>
      <c r="UCI223" s="29"/>
      <c r="UCJ223" s="29"/>
      <c r="UCK223" s="29"/>
      <c r="UCL223" s="29"/>
      <c r="UCM223" s="29"/>
      <c r="UCN223" s="29"/>
      <c r="UCO223" s="29"/>
      <c r="UCP223" s="29"/>
      <c r="UCQ223" s="29"/>
      <c r="UCR223" s="29"/>
      <c r="UCS223" s="29"/>
      <c r="UCT223" s="29"/>
      <c r="UCU223" s="29"/>
      <c r="UCV223" s="29"/>
      <c r="UCW223" s="29"/>
      <c r="UCX223" s="29"/>
      <c r="UCY223" s="29"/>
      <c r="UCZ223" s="29"/>
      <c r="UDA223" s="29"/>
      <c r="UDB223" s="29"/>
      <c r="UDC223" s="29"/>
      <c r="UDD223" s="29"/>
      <c r="UDE223" s="29"/>
      <c r="UDF223" s="29"/>
      <c r="UDG223" s="29"/>
      <c r="UDH223" s="29"/>
      <c r="UDI223" s="29"/>
      <c r="UDJ223" s="29"/>
      <c r="UDK223" s="29"/>
      <c r="UDL223" s="29"/>
      <c r="UDM223" s="29"/>
      <c r="UDN223" s="29"/>
      <c r="UDO223" s="29"/>
      <c r="UDP223" s="29"/>
      <c r="UDQ223" s="29"/>
      <c r="UDR223" s="29"/>
      <c r="UDS223" s="29"/>
      <c r="UDT223" s="29"/>
      <c r="UDU223" s="29"/>
      <c r="UDV223" s="29"/>
      <c r="UDW223" s="29"/>
      <c r="UDX223" s="29"/>
      <c r="UDY223" s="29"/>
      <c r="UDZ223" s="29"/>
      <c r="UEA223" s="29"/>
      <c r="UEB223" s="29"/>
      <c r="UEC223" s="29"/>
      <c r="UED223" s="29"/>
      <c r="UEE223" s="29"/>
      <c r="UEF223" s="29"/>
      <c r="UEG223" s="29"/>
      <c r="UEH223" s="29"/>
      <c r="UEI223" s="29"/>
      <c r="UEJ223" s="29"/>
      <c r="UEK223" s="29"/>
      <c r="UEL223" s="29"/>
      <c r="UEM223" s="29"/>
      <c r="UEN223" s="29"/>
      <c r="UEO223" s="29"/>
      <c r="UEP223" s="29"/>
      <c r="UEQ223" s="29"/>
      <c r="UER223" s="29"/>
      <c r="UES223" s="29"/>
      <c r="UET223" s="29"/>
      <c r="UEU223" s="29"/>
      <c r="UEV223" s="29"/>
      <c r="UEW223" s="29"/>
      <c r="UEX223" s="29"/>
      <c r="UEY223" s="29"/>
      <c r="UEZ223" s="29"/>
      <c r="UFA223" s="29"/>
      <c r="UFB223" s="29"/>
      <c r="UFC223" s="29"/>
      <c r="UFD223" s="29"/>
      <c r="UFE223" s="29"/>
      <c r="UFF223" s="29"/>
      <c r="UFG223" s="29"/>
      <c r="UFH223" s="29"/>
      <c r="UFI223" s="29"/>
      <c r="UFJ223" s="29"/>
      <c r="UFK223" s="29"/>
      <c r="UFL223" s="29"/>
      <c r="UFM223" s="29"/>
      <c r="UFN223" s="29"/>
      <c r="UFO223" s="29"/>
      <c r="UFP223" s="29"/>
      <c r="UFQ223" s="29"/>
      <c r="UFR223" s="29"/>
      <c r="UFS223" s="29"/>
      <c r="UFT223" s="29"/>
      <c r="UFU223" s="29"/>
      <c r="UFV223" s="29"/>
      <c r="UFW223" s="29"/>
      <c r="UFX223" s="29"/>
      <c r="UFY223" s="29"/>
      <c r="UFZ223" s="29"/>
      <c r="UGA223" s="29"/>
      <c r="UGB223" s="29"/>
      <c r="UGC223" s="29"/>
      <c r="UGD223" s="29"/>
      <c r="UGE223" s="29"/>
      <c r="UGF223" s="29"/>
      <c r="UGG223" s="29"/>
      <c r="UGH223" s="29"/>
      <c r="UGI223" s="29"/>
      <c r="UGJ223" s="29"/>
      <c r="UGK223" s="29"/>
      <c r="UGL223" s="29"/>
      <c r="UGM223" s="29"/>
      <c r="UGN223" s="29"/>
      <c r="UGO223" s="29"/>
      <c r="UGP223" s="29"/>
      <c r="UGQ223" s="29"/>
      <c r="UGR223" s="29"/>
      <c r="UGS223" s="29"/>
      <c r="UGT223" s="29"/>
      <c r="UGU223" s="29"/>
      <c r="UGV223" s="29"/>
      <c r="UGW223" s="29"/>
      <c r="UGX223" s="29"/>
      <c r="UGY223" s="29"/>
      <c r="UGZ223" s="29"/>
      <c r="UHA223" s="29"/>
      <c r="UHB223" s="29"/>
      <c r="UHC223" s="29"/>
      <c r="UHD223" s="29"/>
      <c r="UHE223" s="29"/>
      <c r="UHF223" s="29"/>
      <c r="UHG223" s="29"/>
      <c r="UHH223" s="29"/>
      <c r="UHI223" s="29"/>
      <c r="UHJ223" s="29"/>
      <c r="UHK223" s="29"/>
      <c r="UHL223" s="29"/>
      <c r="UHM223" s="29"/>
      <c r="UHN223" s="29"/>
      <c r="UHO223" s="29"/>
      <c r="UHP223" s="29"/>
      <c r="UHQ223" s="29"/>
      <c r="UHR223" s="29"/>
      <c r="UHS223" s="29"/>
      <c r="UHT223" s="29"/>
      <c r="UHU223" s="29"/>
      <c r="UHV223" s="29"/>
      <c r="UHW223" s="29"/>
      <c r="UHX223" s="29"/>
      <c r="UHY223" s="29"/>
      <c r="UHZ223" s="29"/>
      <c r="UIA223" s="29"/>
      <c r="UIB223" s="29"/>
      <c r="UIC223" s="29"/>
      <c r="UID223" s="29"/>
      <c r="UIE223" s="29"/>
      <c r="UIF223" s="29"/>
      <c r="UIG223" s="29"/>
      <c r="UIH223" s="29"/>
      <c r="UII223" s="29"/>
      <c r="UIJ223" s="29"/>
      <c r="UIK223" s="29"/>
      <c r="UIL223" s="29"/>
      <c r="UIM223" s="29"/>
      <c r="UIN223" s="29"/>
      <c r="UIO223" s="29"/>
      <c r="UIP223" s="29"/>
      <c r="UIQ223" s="29"/>
      <c r="UIR223" s="29"/>
      <c r="UIS223" s="29"/>
      <c r="UIT223" s="29"/>
      <c r="UIU223" s="29"/>
      <c r="UIV223" s="29"/>
      <c r="UIW223" s="29"/>
      <c r="UIX223" s="29"/>
      <c r="UIY223" s="29"/>
      <c r="UIZ223" s="29"/>
      <c r="UJA223" s="29"/>
      <c r="UJB223" s="29"/>
      <c r="UJC223" s="29"/>
      <c r="UJD223" s="29"/>
      <c r="UJE223" s="29"/>
      <c r="UJF223" s="29"/>
      <c r="UJG223" s="29"/>
      <c r="UJH223" s="29"/>
      <c r="UJI223" s="29"/>
      <c r="UJJ223" s="29"/>
      <c r="UJK223" s="29"/>
      <c r="UJL223" s="29"/>
      <c r="UJM223" s="29"/>
      <c r="UJN223" s="29"/>
      <c r="UJO223" s="29"/>
      <c r="UJP223" s="29"/>
      <c r="UJQ223" s="29"/>
      <c r="UJR223" s="29"/>
      <c r="UJS223" s="29"/>
      <c r="UJT223" s="29"/>
      <c r="UJU223" s="29"/>
      <c r="UJV223" s="29"/>
      <c r="UJW223" s="29"/>
      <c r="UJX223" s="29"/>
      <c r="UJY223" s="29"/>
      <c r="UJZ223" s="29"/>
      <c r="UKA223" s="29"/>
      <c r="UKB223" s="29"/>
      <c r="UKC223" s="29"/>
      <c r="UKD223" s="29"/>
      <c r="UKE223" s="29"/>
      <c r="UKF223" s="29"/>
      <c r="UKG223" s="29"/>
      <c r="UKH223" s="29"/>
      <c r="UKI223" s="29"/>
      <c r="UKJ223" s="29"/>
      <c r="UKK223" s="29"/>
      <c r="UKL223" s="29"/>
      <c r="UKM223" s="29"/>
      <c r="UKN223" s="29"/>
      <c r="UKO223" s="29"/>
      <c r="UKP223" s="29"/>
      <c r="UKQ223" s="29"/>
      <c r="UKR223" s="29"/>
      <c r="UKS223" s="29"/>
      <c r="UKT223" s="29"/>
      <c r="UKU223" s="29"/>
      <c r="UKV223" s="29"/>
      <c r="UKW223" s="29"/>
      <c r="UKX223" s="29"/>
      <c r="UKY223" s="29"/>
      <c r="UKZ223" s="29"/>
      <c r="ULA223" s="29"/>
      <c r="ULB223" s="29"/>
      <c r="ULC223" s="29"/>
      <c r="ULD223" s="29"/>
      <c r="ULE223" s="29"/>
      <c r="ULF223" s="29"/>
      <c r="ULG223" s="29"/>
      <c r="ULH223" s="29"/>
      <c r="ULI223" s="29"/>
      <c r="ULJ223" s="29"/>
      <c r="ULK223" s="29"/>
      <c r="ULL223" s="29"/>
      <c r="ULM223" s="29"/>
      <c r="ULN223" s="29"/>
      <c r="ULO223" s="29"/>
      <c r="ULP223" s="29"/>
      <c r="ULQ223" s="29"/>
      <c r="ULR223" s="29"/>
      <c r="ULS223" s="29"/>
      <c r="ULT223" s="29"/>
      <c r="ULU223" s="29"/>
      <c r="ULV223" s="29"/>
      <c r="ULW223" s="29"/>
      <c r="ULX223" s="29"/>
      <c r="ULY223" s="29"/>
      <c r="ULZ223" s="29"/>
      <c r="UMA223" s="29"/>
      <c r="UMB223" s="29"/>
      <c r="UMC223" s="29"/>
      <c r="UMD223" s="29"/>
      <c r="UME223" s="29"/>
      <c r="UMF223" s="29"/>
      <c r="UMG223" s="29"/>
      <c r="UMH223" s="29"/>
      <c r="UMI223" s="29"/>
      <c r="UMJ223" s="29"/>
      <c r="UMK223" s="29"/>
      <c r="UML223" s="29"/>
      <c r="UMM223" s="29"/>
      <c r="UMN223" s="29"/>
      <c r="UMO223" s="29"/>
      <c r="UMP223" s="29"/>
      <c r="UMQ223" s="29"/>
      <c r="UMR223" s="29"/>
      <c r="UMS223" s="29"/>
      <c r="UMT223" s="29"/>
      <c r="UMU223" s="29"/>
      <c r="UMV223" s="29"/>
      <c r="UMW223" s="29"/>
      <c r="UMX223" s="29"/>
      <c r="UMY223" s="29"/>
      <c r="UMZ223" s="29"/>
      <c r="UNA223" s="29"/>
      <c r="UNB223" s="29"/>
      <c r="UNC223" s="29"/>
      <c r="UND223" s="29"/>
      <c r="UNE223" s="29"/>
      <c r="UNF223" s="29"/>
      <c r="UNG223" s="29"/>
      <c r="UNH223" s="29"/>
      <c r="UNI223" s="29"/>
      <c r="UNJ223" s="29"/>
      <c r="UNK223" s="29"/>
      <c r="UNL223" s="29"/>
      <c r="UNM223" s="29"/>
      <c r="UNN223" s="29"/>
      <c r="UNO223" s="29"/>
      <c r="UNP223" s="29"/>
      <c r="UNQ223" s="29"/>
      <c r="UNR223" s="29"/>
      <c r="UNS223" s="29"/>
      <c r="UNT223" s="29"/>
      <c r="UNU223" s="29"/>
      <c r="UNV223" s="29"/>
      <c r="UNW223" s="29"/>
      <c r="UNX223" s="29"/>
      <c r="UNY223" s="29"/>
      <c r="UNZ223" s="29"/>
      <c r="UOA223" s="29"/>
      <c r="UOB223" s="29"/>
      <c r="UOC223" s="29"/>
      <c r="UOD223" s="29"/>
      <c r="UOE223" s="29"/>
      <c r="UOF223" s="29"/>
      <c r="UOG223" s="29"/>
      <c r="UOH223" s="29"/>
      <c r="UOI223" s="29"/>
      <c r="UOJ223" s="29"/>
      <c r="UOK223" s="29"/>
      <c r="UOL223" s="29"/>
      <c r="UOM223" s="29"/>
      <c r="UON223" s="29"/>
      <c r="UOO223" s="29"/>
      <c r="UOP223" s="29"/>
      <c r="UOQ223" s="29"/>
      <c r="UOR223" s="29"/>
      <c r="UOS223" s="29"/>
      <c r="UOT223" s="29"/>
      <c r="UOU223" s="29"/>
      <c r="UOV223" s="29"/>
      <c r="UOW223" s="29"/>
      <c r="UOX223" s="29"/>
      <c r="UOY223" s="29"/>
      <c r="UOZ223" s="29"/>
      <c r="UPA223" s="29"/>
      <c r="UPB223" s="29"/>
      <c r="UPC223" s="29"/>
      <c r="UPD223" s="29"/>
      <c r="UPE223" s="29"/>
      <c r="UPF223" s="29"/>
      <c r="UPG223" s="29"/>
      <c r="UPH223" s="29"/>
      <c r="UPI223" s="29"/>
      <c r="UPJ223" s="29"/>
      <c r="UPK223" s="29"/>
      <c r="UPL223" s="29"/>
      <c r="UPM223" s="29"/>
      <c r="UPN223" s="29"/>
      <c r="UPO223" s="29"/>
      <c r="UPP223" s="29"/>
      <c r="UPQ223" s="29"/>
      <c r="UPR223" s="29"/>
      <c r="UPS223" s="29"/>
      <c r="UPT223" s="29"/>
      <c r="UPU223" s="29"/>
      <c r="UPV223" s="29"/>
      <c r="UPW223" s="29"/>
      <c r="UPX223" s="29"/>
      <c r="UPY223" s="29"/>
      <c r="UPZ223" s="29"/>
      <c r="UQA223" s="29"/>
      <c r="UQB223" s="29"/>
      <c r="UQC223" s="29"/>
      <c r="UQD223" s="29"/>
      <c r="UQE223" s="29"/>
      <c r="UQF223" s="29"/>
      <c r="UQG223" s="29"/>
      <c r="UQH223" s="29"/>
      <c r="UQI223" s="29"/>
      <c r="UQJ223" s="29"/>
      <c r="UQK223" s="29"/>
      <c r="UQL223" s="29"/>
      <c r="UQM223" s="29"/>
      <c r="UQN223" s="29"/>
      <c r="UQO223" s="29"/>
      <c r="UQP223" s="29"/>
      <c r="UQQ223" s="29"/>
      <c r="UQR223" s="29"/>
      <c r="UQS223" s="29"/>
      <c r="UQT223" s="29"/>
      <c r="UQU223" s="29"/>
      <c r="UQV223" s="29"/>
      <c r="UQW223" s="29"/>
      <c r="UQX223" s="29"/>
      <c r="UQY223" s="29"/>
      <c r="UQZ223" s="29"/>
      <c r="URA223" s="29"/>
      <c r="URB223" s="29"/>
      <c r="URC223" s="29"/>
      <c r="URD223" s="29"/>
      <c r="URE223" s="29"/>
      <c r="URF223" s="29"/>
      <c r="URG223" s="29"/>
      <c r="URH223" s="29"/>
      <c r="URI223" s="29"/>
      <c r="URJ223" s="29"/>
      <c r="URK223" s="29"/>
      <c r="URL223" s="29"/>
      <c r="URM223" s="29"/>
      <c r="URN223" s="29"/>
      <c r="URO223" s="29"/>
      <c r="URP223" s="29"/>
      <c r="URQ223" s="29"/>
      <c r="URR223" s="29"/>
      <c r="URS223" s="29"/>
      <c r="URT223" s="29"/>
      <c r="URU223" s="29"/>
      <c r="URV223" s="29"/>
      <c r="URW223" s="29"/>
      <c r="URX223" s="29"/>
      <c r="URY223" s="29"/>
      <c r="URZ223" s="29"/>
      <c r="USA223" s="29"/>
      <c r="USB223" s="29"/>
      <c r="USC223" s="29"/>
      <c r="USD223" s="29"/>
      <c r="USE223" s="29"/>
      <c r="USF223" s="29"/>
      <c r="USG223" s="29"/>
      <c r="USH223" s="29"/>
      <c r="USI223" s="29"/>
      <c r="USJ223" s="29"/>
      <c r="USK223" s="29"/>
      <c r="USL223" s="29"/>
      <c r="USM223" s="29"/>
      <c r="USN223" s="29"/>
      <c r="USO223" s="29"/>
      <c r="USP223" s="29"/>
      <c r="USQ223" s="29"/>
      <c r="USR223" s="29"/>
      <c r="USS223" s="29"/>
      <c r="UST223" s="29"/>
      <c r="USU223" s="29"/>
      <c r="USV223" s="29"/>
      <c r="USW223" s="29"/>
      <c r="USX223" s="29"/>
      <c r="USY223" s="29"/>
      <c r="USZ223" s="29"/>
      <c r="UTA223" s="29"/>
      <c r="UTB223" s="29"/>
      <c r="UTC223" s="29"/>
      <c r="UTD223" s="29"/>
      <c r="UTE223" s="29"/>
      <c r="UTF223" s="29"/>
      <c r="UTG223" s="29"/>
      <c r="UTH223" s="29"/>
      <c r="UTI223" s="29"/>
      <c r="UTJ223" s="29"/>
      <c r="UTK223" s="29"/>
      <c r="UTL223" s="29"/>
      <c r="UTM223" s="29"/>
      <c r="UTN223" s="29"/>
      <c r="UTO223" s="29"/>
      <c r="UTP223" s="29"/>
      <c r="UTQ223" s="29"/>
      <c r="UTR223" s="29"/>
      <c r="UTS223" s="29"/>
      <c r="UTT223" s="29"/>
      <c r="UTU223" s="29"/>
      <c r="UTV223" s="29"/>
      <c r="UTW223" s="29"/>
      <c r="UTX223" s="29"/>
      <c r="UTY223" s="29"/>
      <c r="UTZ223" s="29"/>
      <c r="UUA223" s="29"/>
      <c r="UUB223" s="29"/>
      <c r="UUC223" s="29"/>
      <c r="UUD223" s="29"/>
      <c r="UUE223" s="29"/>
      <c r="UUF223" s="29"/>
      <c r="UUG223" s="29"/>
      <c r="UUH223" s="29"/>
      <c r="UUI223" s="29"/>
      <c r="UUJ223" s="29"/>
      <c r="UUK223" s="29"/>
      <c r="UUL223" s="29"/>
      <c r="UUM223" s="29"/>
      <c r="UUN223" s="29"/>
      <c r="UUO223" s="29"/>
      <c r="UUP223" s="29"/>
      <c r="UUQ223" s="29"/>
      <c r="UUR223" s="29"/>
      <c r="UUS223" s="29"/>
      <c r="UUT223" s="29"/>
      <c r="UUU223" s="29"/>
      <c r="UUV223" s="29"/>
      <c r="UUW223" s="29"/>
      <c r="UUX223" s="29"/>
      <c r="UUY223" s="29"/>
      <c r="UUZ223" s="29"/>
      <c r="UVA223" s="29"/>
      <c r="UVB223" s="29"/>
      <c r="UVC223" s="29"/>
      <c r="UVD223" s="29"/>
      <c r="UVE223" s="29"/>
      <c r="UVF223" s="29"/>
      <c r="UVG223" s="29"/>
      <c r="UVH223" s="29"/>
      <c r="UVI223" s="29"/>
      <c r="UVJ223" s="29"/>
      <c r="UVK223" s="29"/>
      <c r="UVL223" s="29"/>
      <c r="UVM223" s="29"/>
      <c r="UVN223" s="29"/>
      <c r="UVO223" s="29"/>
      <c r="UVP223" s="29"/>
      <c r="UVQ223" s="29"/>
      <c r="UVR223" s="29"/>
      <c r="UVS223" s="29"/>
      <c r="UVT223" s="29"/>
      <c r="UVU223" s="29"/>
      <c r="UVV223" s="29"/>
      <c r="UVW223" s="29"/>
      <c r="UVX223" s="29"/>
      <c r="UVY223" s="29"/>
      <c r="UVZ223" s="29"/>
      <c r="UWA223" s="29"/>
      <c r="UWB223" s="29"/>
      <c r="UWC223" s="29"/>
      <c r="UWD223" s="29"/>
      <c r="UWE223" s="29"/>
      <c r="UWF223" s="29"/>
      <c r="UWG223" s="29"/>
      <c r="UWH223" s="29"/>
      <c r="UWI223" s="29"/>
      <c r="UWJ223" s="29"/>
      <c r="UWK223" s="29"/>
      <c r="UWL223" s="29"/>
      <c r="UWM223" s="29"/>
      <c r="UWN223" s="29"/>
      <c r="UWO223" s="29"/>
      <c r="UWP223" s="29"/>
      <c r="UWQ223" s="29"/>
      <c r="UWR223" s="29"/>
      <c r="UWS223" s="29"/>
      <c r="UWT223" s="29"/>
      <c r="UWU223" s="29"/>
      <c r="UWV223" s="29"/>
      <c r="UWW223" s="29"/>
      <c r="UWX223" s="29"/>
      <c r="UWY223" s="29"/>
      <c r="UWZ223" s="29"/>
      <c r="UXA223" s="29"/>
      <c r="UXB223" s="29"/>
      <c r="UXC223" s="29"/>
      <c r="UXD223" s="29"/>
      <c r="UXE223" s="29"/>
      <c r="UXF223" s="29"/>
      <c r="UXG223" s="29"/>
      <c r="UXH223" s="29"/>
      <c r="UXI223" s="29"/>
      <c r="UXJ223" s="29"/>
      <c r="UXK223" s="29"/>
      <c r="UXL223" s="29"/>
      <c r="UXM223" s="29"/>
      <c r="UXN223" s="29"/>
      <c r="UXO223" s="29"/>
      <c r="UXP223" s="29"/>
      <c r="UXQ223" s="29"/>
      <c r="UXR223" s="29"/>
      <c r="UXS223" s="29"/>
      <c r="UXT223" s="29"/>
      <c r="UXU223" s="29"/>
      <c r="UXV223" s="29"/>
      <c r="UXW223" s="29"/>
      <c r="UXX223" s="29"/>
      <c r="UXY223" s="29"/>
      <c r="UXZ223" s="29"/>
      <c r="UYA223" s="29"/>
      <c r="UYB223" s="29"/>
      <c r="UYC223" s="29"/>
      <c r="UYD223" s="29"/>
      <c r="UYE223" s="29"/>
      <c r="UYF223" s="29"/>
      <c r="UYG223" s="29"/>
      <c r="UYH223" s="29"/>
      <c r="UYI223" s="29"/>
      <c r="UYJ223" s="29"/>
      <c r="UYK223" s="29"/>
      <c r="UYL223" s="29"/>
      <c r="UYM223" s="29"/>
      <c r="UYN223" s="29"/>
      <c r="UYO223" s="29"/>
      <c r="UYP223" s="29"/>
      <c r="UYQ223" s="29"/>
      <c r="UYR223" s="29"/>
      <c r="UYS223" s="29"/>
      <c r="UYT223" s="29"/>
      <c r="UYU223" s="29"/>
      <c r="UYV223" s="29"/>
      <c r="UYW223" s="29"/>
      <c r="UYX223" s="29"/>
      <c r="UYY223" s="29"/>
      <c r="UYZ223" s="29"/>
      <c r="UZA223" s="29"/>
      <c r="UZB223" s="29"/>
      <c r="UZC223" s="29"/>
      <c r="UZD223" s="29"/>
      <c r="UZE223" s="29"/>
      <c r="UZF223" s="29"/>
      <c r="UZG223" s="29"/>
      <c r="UZH223" s="29"/>
      <c r="UZI223" s="29"/>
      <c r="UZJ223" s="29"/>
      <c r="UZK223" s="29"/>
      <c r="UZL223" s="29"/>
      <c r="UZM223" s="29"/>
      <c r="UZN223" s="29"/>
      <c r="UZO223" s="29"/>
      <c r="UZP223" s="29"/>
      <c r="UZQ223" s="29"/>
      <c r="UZR223" s="29"/>
      <c r="UZS223" s="29"/>
      <c r="UZT223" s="29"/>
      <c r="UZU223" s="29"/>
      <c r="UZV223" s="29"/>
      <c r="UZW223" s="29"/>
      <c r="UZX223" s="29"/>
      <c r="UZY223" s="29"/>
      <c r="UZZ223" s="29"/>
      <c r="VAA223" s="29"/>
      <c r="VAB223" s="29"/>
      <c r="VAC223" s="29"/>
      <c r="VAD223" s="29"/>
      <c r="VAE223" s="29"/>
      <c r="VAF223" s="29"/>
      <c r="VAG223" s="29"/>
      <c r="VAH223" s="29"/>
      <c r="VAI223" s="29"/>
      <c r="VAJ223" s="29"/>
      <c r="VAK223" s="29"/>
      <c r="VAL223" s="29"/>
      <c r="VAM223" s="29"/>
      <c r="VAN223" s="29"/>
      <c r="VAO223" s="29"/>
      <c r="VAP223" s="29"/>
      <c r="VAQ223" s="29"/>
      <c r="VAR223" s="29"/>
      <c r="VAS223" s="29"/>
      <c r="VAT223" s="29"/>
      <c r="VAU223" s="29"/>
      <c r="VAV223" s="29"/>
      <c r="VAW223" s="29"/>
      <c r="VAX223" s="29"/>
      <c r="VAY223" s="29"/>
      <c r="VAZ223" s="29"/>
      <c r="VBA223" s="29"/>
      <c r="VBB223" s="29"/>
      <c r="VBC223" s="29"/>
      <c r="VBD223" s="29"/>
      <c r="VBE223" s="29"/>
      <c r="VBF223" s="29"/>
      <c r="VBG223" s="29"/>
      <c r="VBH223" s="29"/>
      <c r="VBI223" s="29"/>
      <c r="VBJ223" s="29"/>
      <c r="VBK223" s="29"/>
      <c r="VBL223" s="29"/>
      <c r="VBM223" s="29"/>
      <c r="VBN223" s="29"/>
      <c r="VBO223" s="29"/>
      <c r="VBP223" s="29"/>
      <c r="VBQ223" s="29"/>
      <c r="VBR223" s="29"/>
      <c r="VBS223" s="29"/>
      <c r="VBT223" s="29"/>
      <c r="VBU223" s="29"/>
      <c r="VBV223" s="29"/>
      <c r="VBW223" s="29"/>
      <c r="VBX223" s="29"/>
      <c r="VBY223" s="29"/>
      <c r="VBZ223" s="29"/>
      <c r="VCA223" s="29"/>
      <c r="VCB223" s="29"/>
      <c r="VCC223" s="29"/>
      <c r="VCD223" s="29"/>
      <c r="VCE223" s="29"/>
      <c r="VCF223" s="29"/>
      <c r="VCG223" s="29"/>
      <c r="VCH223" s="29"/>
      <c r="VCI223" s="29"/>
      <c r="VCJ223" s="29"/>
      <c r="VCK223" s="29"/>
      <c r="VCL223" s="29"/>
      <c r="VCM223" s="29"/>
      <c r="VCN223" s="29"/>
      <c r="VCO223" s="29"/>
      <c r="VCP223" s="29"/>
      <c r="VCQ223" s="29"/>
      <c r="VCR223" s="29"/>
      <c r="VCS223" s="29"/>
      <c r="VCT223" s="29"/>
      <c r="VCU223" s="29"/>
      <c r="VCV223" s="29"/>
      <c r="VCW223" s="29"/>
      <c r="VCX223" s="29"/>
      <c r="VCY223" s="29"/>
      <c r="VCZ223" s="29"/>
      <c r="VDA223" s="29"/>
      <c r="VDB223" s="29"/>
      <c r="VDC223" s="29"/>
      <c r="VDD223" s="29"/>
      <c r="VDE223" s="29"/>
      <c r="VDF223" s="29"/>
      <c r="VDG223" s="29"/>
      <c r="VDH223" s="29"/>
      <c r="VDI223" s="29"/>
      <c r="VDJ223" s="29"/>
      <c r="VDK223" s="29"/>
      <c r="VDL223" s="29"/>
      <c r="VDM223" s="29"/>
      <c r="VDN223" s="29"/>
      <c r="VDO223" s="29"/>
      <c r="VDP223" s="29"/>
      <c r="VDQ223" s="29"/>
      <c r="VDR223" s="29"/>
      <c r="VDS223" s="29"/>
      <c r="VDT223" s="29"/>
      <c r="VDU223" s="29"/>
      <c r="VDV223" s="29"/>
      <c r="VDW223" s="29"/>
      <c r="VDX223" s="29"/>
      <c r="VDY223" s="29"/>
      <c r="VDZ223" s="29"/>
      <c r="VEA223" s="29"/>
      <c r="VEB223" s="29"/>
      <c r="VEC223" s="29"/>
      <c r="VED223" s="29"/>
      <c r="VEE223" s="29"/>
      <c r="VEF223" s="29"/>
      <c r="VEG223" s="29"/>
      <c r="VEH223" s="29"/>
      <c r="VEI223" s="29"/>
      <c r="VEJ223" s="29"/>
      <c r="VEK223" s="29"/>
      <c r="VEL223" s="29"/>
      <c r="VEM223" s="29"/>
      <c r="VEN223" s="29"/>
      <c r="VEO223" s="29"/>
      <c r="VEP223" s="29"/>
      <c r="VEQ223" s="29"/>
      <c r="VER223" s="29"/>
      <c r="VES223" s="29"/>
      <c r="VET223" s="29"/>
      <c r="VEU223" s="29"/>
      <c r="VEV223" s="29"/>
      <c r="VEW223" s="29"/>
      <c r="VEX223" s="29"/>
      <c r="VEY223" s="29"/>
      <c r="VEZ223" s="29"/>
      <c r="VFA223" s="29"/>
      <c r="VFB223" s="29"/>
      <c r="VFC223" s="29"/>
      <c r="VFD223" s="29"/>
      <c r="VFE223" s="29"/>
      <c r="VFF223" s="29"/>
      <c r="VFG223" s="29"/>
      <c r="VFH223" s="29"/>
      <c r="VFI223" s="29"/>
      <c r="VFJ223" s="29"/>
      <c r="VFK223" s="29"/>
      <c r="VFL223" s="29"/>
      <c r="VFM223" s="29"/>
      <c r="VFN223" s="29"/>
      <c r="VFO223" s="29"/>
      <c r="VFP223" s="29"/>
      <c r="VFQ223" s="29"/>
      <c r="VFR223" s="29"/>
      <c r="VFS223" s="29"/>
      <c r="VFT223" s="29"/>
      <c r="VFU223" s="29"/>
      <c r="VFV223" s="29"/>
      <c r="VFW223" s="29"/>
      <c r="VFX223" s="29"/>
      <c r="VFY223" s="29"/>
      <c r="VFZ223" s="29"/>
      <c r="VGA223" s="29"/>
      <c r="VGB223" s="29"/>
      <c r="VGC223" s="29"/>
      <c r="VGD223" s="29"/>
      <c r="VGE223" s="29"/>
      <c r="VGF223" s="29"/>
      <c r="VGG223" s="29"/>
      <c r="VGH223" s="29"/>
      <c r="VGI223" s="29"/>
      <c r="VGJ223" s="29"/>
      <c r="VGK223" s="29"/>
      <c r="VGL223" s="29"/>
      <c r="VGM223" s="29"/>
      <c r="VGN223" s="29"/>
      <c r="VGO223" s="29"/>
      <c r="VGP223" s="29"/>
      <c r="VGQ223" s="29"/>
      <c r="VGR223" s="29"/>
      <c r="VGS223" s="29"/>
      <c r="VGT223" s="29"/>
      <c r="VGU223" s="29"/>
      <c r="VGV223" s="29"/>
      <c r="VGW223" s="29"/>
      <c r="VGX223" s="29"/>
      <c r="VGY223" s="29"/>
      <c r="VGZ223" s="29"/>
      <c r="VHA223" s="29"/>
      <c r="VHB223" s="29"/>
      <c r="VHC223" s="29"/>
      <c r="VHD223" s="29"/>
      <c r="VHE223" s="29"/>
      <c r="VHF223" s="29"/>
      <c r="VHG223" s="29"/>
      <c r="VHH223" s="29"/>
      <c r="VHI223" s="29"/>
      <c r="VHJ223" s="29"/>
      <c r="VHK223" s="29"/>
      <c r="VHL223" s="29"/>
      <c r="VHM223" s="29"/>
      <c r="VHN223" s="29"/>
      <c r="VHO223" s="29"/>
      <c r="VHP223" s="29"/>
      <c r="VHQ223" s="29"/>
      <c r="VHR223" s="29"/>
      <c r="VHS223" s="29"/>
      <c r="VHT223" s="29"/>
      <c r="VHU223" s="29"/>
      <c r="VHV223" s="29"/>
      <c r="VHW223" s="29"/>
      <c r="VHX223" s="29"/>
      <c r="VHY223" s="29"/>
      <c r="VHZ223" s="29"/>
      <c r="VIA223" s="29"/>
      <c r="VIB223" s="29"/>
      <c r="VIC223" s="29"/>
      <c r="VID223" s="29"/>
      <c r="VIE223" s="29"/>
      <c r="VIF223" s="29"/>
      <c r="VIG223" s="29"/>
      <c r="VIH223" s="29"/>
      <c r="VII223" s="29"/>
      <c r="VIJ223" s="29"/>
      <c r="VIK223" s="29"/>
      <c r="VIL223" s="29"/>
      <c r="VIM223" s="29"/>
      <c r="VIN223" s="29"/>
      <c r="VIO223" s="29"/>
      <c r="VIP223" s="29"/>
      <c r="VIQ223" s="29"/>
      <c r="VIR223" s="29"/>
      <c r="VIS223" s="29"/>
      <c r="VIT223" s="29"/>
      <c r="VIU223" s="29"/>
      <c r="VIV223" s="29"/>
      <c r="VIW223" s="29"/>
      <c r="VIX223" s="29"/>
      <c r="VIY223" s="29"/>
      <c r="VIZ223" s="29"/>
      <c r="VJA223" s="29"/>
      <c r="VJB223" s="29"/>
      <c r="VJC223" s="29"/>
      <c r="VJD223" s="29"/>
      <c r="VJE223" s="29"/>
      <c r="VJF223" s="29"/>
      <c r="VJG223" s="29"/>
      <c r="VJH223" s="29"/>
      <c r="VJI223" s="29"/>
      <c r="VJJ223" s="29"/>
      <c r="VJK223" s="29"/>
      <c r="VJL223" s="29"/>
      <c r="VJM223" s="29"/>
      <c r="VJN223" s="29"/>
      <c r="VJO223" s="29"/>
      <c r="VJP223" s="29"/>
      <c r="VJQ223" s="29"/>
      <c r="VJR223" s="29"/>
      <c r="VJS223" s="29"/>
      <c r="VJT223" s="29"/>
      <c r="VJU223" s="29"/>
      <c r="VJV223" s="29"/>
      <c r="VJW223" s="29"/>
      <c r="VJX223" s="29"/>
      <c r="VJY223" s="29"/>
      <c r="VJZ223" s="29"/>
      <c r="VKA223" s="29"/>
      <c r="VKB223" s="29"/>
      <c r="VKC223" s="29"/>
      <c r="VKD223" s="29"/>
      <c r="VKE223" s="29"/>
      <c r="VKF223" s="29"/>
      <c r="VKG223" s="29"/>
      <c r="VKH223" s="29"/>
      <c r="VKI223" s="29"/>
      <c r="VKJ223" s="29"/>
      <c r="VKK223" s="29"/>
      <c r="VKL223" s="29"/>
      <c r="VKM223" s="29"/>
      <c r="VKN223" s="29"/>
      <c r="VKO223" s="29"/>
      <c r="VKP223" s="29"/>
      <c r="VKQ223" s="29"/>
      <c r="VKR223" s="29"/>
      <c r="VKS223" s="29"/>
      <c r="VKT223" s="29"/>
      <c r="VKU223" s="29"/>
      <c r="VKV223" s="29"/>
      <c r="VKW223" s="29"/>
      <c r="VKX223" s="29"/>
      <c r="VKY223" s="29"/>
      <c r="VKZ223" s="29"/>
      <c r="VLA223" s="29"/>
      <c r="VLB223" s="29"/>
      <c r="VLC223" s="29"/>
      <c r="VLD223" s="29"/>
      <c r="VLE223" s="29"/>
      <c r="VLF223" s="29"/>
      <c r="VLG223" s="29"/>
      <c r="VLH223" s="29"/>
      <c r="VLI223" s="29"/>
      <c r="VLJ223" s="29"/>
      <c r="VLK223" s="29"/>
      <c r="VLL223" s="29"/>
      <c r="VLM223" s="29"/>
      <c r="VLN223" s="29"/>
      <c r="VLO223" s="29"/>
      <c r="VLP223" s="29"/>
      <c r="VLQ223" s="29"/>
      <c r="VLR223" s="29"/>
      <c r="VLS223" s="29"/>
      <c r="VLT223" s="29"/>
      <c r="VLU223" s="29"/>
      <c r="VLV223" s="29"/>
      <c r="VLW223" s="29"/>
      <c r="VLX223" s="29"/>
      <c r="VLY223" s="29"/>
      <c r="VLZ223" s="29"/>
      <c r="VMA223" s="29"/>
      <c r="VMB223" s="29"/>
      <c r="VMC223" s="29"/>
      <c r="VMD223" s="29"/>
      <c r="VME223" s="29"/>
      <c r="VMF223" s="29"/>
      <c r="VMG223" s="29"/>
      <c r="VMH223" s="29"/>
      <c r="VMI223" s="29"/>
      <c r="VMJ223" s="29"/>
      <c r="VMK223" s="29"/>
      <c r="VML223" s="29"/>
      <c r="VMM223" s="29"/>
      <c r="VMN223" s="29"/>
      <c r="VMO223" s="29"/>
      <c r="VMP223" s="29"/>
      <c r="VMQ223" s="29"/>
      <c r="VMR223" s="29"/>
      <c r="VMS223" s="29"/>
      <c r="VMT223" s="29"/>
      <c r="VMU223" s="29"/>
      <c r="VMV223" s="29"/>
      <c r="VMW223" s="29"/>
      <c r="VMX223" s="29"/>
      <c r="VMY223" s="29"/>
      <c r="VMZ223" s="29"/>
      <c r="VNA223" s="29"/>
      <c r="VNB223" s="29"/>
      <c r="VNC223" s="29"/>
      <c r="VND223" s="29"/>
      <c r="VNE223" s="29"/>
      <c r="VNF223" s="29"/>
      <c r="VNG223" s="29"/>
      <c r="VNH223" s="29"/>
      <c r="VNI223" s="29"/>
      <c r="VNJ223" s="29"/>
      <c r="VNK223" s="29"/>
      <c r="VNL223" s="29"/>
      <c r="VNM223" s="29"/>
      <c r="VNN223" s="29"/>
      <c r="VNO223" s="29"/>
      <c r="VNP223" s="29"/>
      <c r="VNQ223" s="29"/>
      <c r="VNR223" s="29"/>
      <c r="VNS223" s="29"/>
      <c r="VNT223" s="29"/>
      <c r="VNU223" s="29"/>
      <c r="VNV223" s="29"/>
      <c r="VNW223" s="29"/>
      <c r="VNX223" s="29"/>
      <c r="VNY223" s="29"/>
      <c r="VNZ223" s="29"/>
      <c r="VOA223" s="29"/>
      <c r="VOB223" s="29"/>
      <c r="VOC223" s="29"/>
      <c r="VOD223" s="29"/>
      <c r="VOE223" s="29"/>
      <c r="VOF223" s="29"/>
      <c r="VOG223" s="29"/>
      <c r="VOH223" s="29"/>
      <c r="VOI223" s="29"/>
      <c r="VOJ223" s="29"/>
      <c r="VOK223" s="29"/>
      <c r="VOL223" s="29"/>
      <c r="VOM223" s="29"/>
      <c r="VON223" s="29"/>
      <c r="VOO223" s="29"/>
      <c r="VOP223" s="29"/>
      <c r="VOQ223" s="29"/>
      <c r="VOR223" s="29"/>
      <c r="VOS223" s="29"/>
      <c r="VOT223" s="29"/>
      <c r="VOU223" s="29"/>
      <c r="VOV223" s="29"/>
      <c r="VOW223" s="29"/>
      <c r="VOX223" s="29"/>
      <c r="VOY223" s="29"/>
      <c r="VOZ223" s="29"/>
      <c r="VPA223" s="29"/>
      <c r="VPB223" s="29"/>
      <c r="VPC223" s="29"/>
      <c r="VPD223" s="29"/>
      <c r="VPE223" s="29"/>
      <c r="VPF223" s="29"/>
      <c r="VPG223" s="29"/>
      <c r="VPH223" s="29"/>
      <c r="VPI223" s="29"/>
      <c r="VPJ223" s="29"/>
      <c r="VPK223" s="29"/>
      <c r="VPL223" s="29"/>
      <c r="VPM223" s="29"/>
      <c r="VPN223" s="29"/>
      <c r="VPO223" s="29"/>
      <c r="VPP223" s="29"/>
      <c r="VPQ223" s="29"/>
      <c r="VPR223" s="29"/>
      <c r="VPS223" s="29"/>
      <c r="VPT223" s="29"/>
      <c r="VPU223" s="29"/>
      <c r="VPV223" s="29"/>
      <c r="VPW223" s="29"/>
      <c r="VPX223" s="29"/>
      <c r="VPY223" s="29"/>
      <c r="VPZ223" s="29"/>
      <c r="VQA223" s="29"/>
      <c r="VQB223" s="29"/>
      <c r="VQC223" s="29"/>
      <c r="VQD223" s="29"/>
      <c r="VQE223" s="29"/>
      <c r="VQF223" s="29"/>
      <c r="VQG223" s="29"/>
      <c r="VQH223" s="29"/>
      <c r="VQI223" s="29"/>
      <c r="VQJ223" s="29"/>
      <c r="VQK223" s="29"/>
      <c r="VQL223" s="29"/>
      <c r="VQM223" s="29"/>
      <c r="VQN223" s="29"/>
      <c r="VQO223" s="29"/>
      <c r="VQP223" s="29"/>
      <c r="VQQ223" s="29"/>
      <c r="VQR223" s="29"/>
      <c r="VQS223" s="29"/>
      <c r="VQT223" s="29"/>
      <c r="VQU223" s="29"/>
      <c r="VQV223" s="29"/>
      <c r="VQW223" s="29"/>
      <c r="VQX223" s="29"/>
      <c r="VQY223" s="29"/>
      <c r="VQZ223" s="29"/>
      <c r="VRA223" s="29"/>
      <c r="VRB223" s="29"/>
      <c r="VRC223" s="29"/>
      <c r="VRD223" s="29"/>
      <c r="VRE223" s="29"/>
      <c r="VRF223" s="29"/>
      <c r="VRG223" s="29"/>
      <c r="VRH223" s="29"/>
      <c r="VRI223" s="29"/>
      <c r="VRJ223" s="29"/>
      <c r="VRK223" s="29"/>
      <c r="VRL223" s="29"/>
      <c r="VRM223" s="29"/>
      <c r="VRN223" s="29"/>
      <c r="VRO223" s="29"/>
      <c r="VRP223" s="29"/>
      <c r="VRQ223" s="29"/>
      <c r="VRR223" s="29"/>
      <c r="VRS223" s="29"/>
      <c r="VRT223" s="29"/>
      <c r="VRU223" s="29"/>
      <c r="VRV223" s="29"/>
      <c r="VRW223" s="29"/>
      <c r="VRX223" s="29"/>
      <c r="VRY223" s="29"/>
      <c r="VRZ223" s="29"/>
      <c r="VSA223" s="29"/>
      <c r="VSB223" s="29"/>
      <c r="VSC223" s="29"/>
      <c r="VSD223" s="29"/>
      <c r="VSE223" s="29"/>
      <c r="VSF223" s="29"/>
      <c r="VSG223" s="29"/>
      <c r="VSH223" s="29"/>
      <c r="VSI223" s="29"/>
      <c r="VSJ223" s="29"/>
      <c r="VSK223" s="29"/>
      <c r="VSL223" s="29"/>
      <c r="VSM223" s="29"/>
      <c r="VSN223" s="29"/>
      <c r="VSO223" s="29"/>
      <c r="VSP223" s="29"/>
      <c r="VSQ223" s="29"/>
      <c r="VSR223" s="29"/>
      <c r="VSS223" s="29"/>
      <c r="VST223" s="29"/>
      <c r="VSU223" s="29"/>
      <c r="VSV223" s="29"/>
      <c r="VSW223" s="29"/>
      <c r="VSX223" s="29"/>
      <c r="VSY223" s="29"/>
      <c r="VSZ223" s="29"/>
      <c r="VTA223" s="29"/>
      <c r="VTB223" s="29"/>
      <c r="VTC223" s="29"/>
      <c r="VTD223" s="29"/>
      <c r="VTE223" s="29"/>
      <c r="VTF223" s="29"/>
      <c r="VTG223" s="29"/>
      <c r="VTH223" s="29"/>
      <c r="VTI223" s="29"/>
      <c r="VTJ223" s="29"/>
      <c r="VTK223" s="29"/>
      <c r="VTL223" s="29"/>
      <c r="VTM223" s="29"/>
      <c r="VTN223" s="29"/>
      <c r="VTO223" s="29"/>
      <c r="VTP223" s="29"/>
      <c r="VTQ223" s="29"/>
      <c r="VTR223" s="29"/>
      <c r="VTS223" s="29"/>
      <c r="VTT223" s="29"/>
      <c r="VTU223" s="29"/>
      <c r="VTV223" s="29"/>
      <c r="VTW223" s="29"/>
      <c r="VTX223" s="29"/>
      <c r="VTY223" s="29"/>
      <c r="VTZ223" s="29"/>
      <c r="VUA223" s="29"/>
      <c r="VUB223" s="29"/>
      <c r="VUC223" s="29"/>
      <c r="VUD223" s="29"/>
      <c r="VUE223" s="29"/>
      <c r="VUF223" s="29"/>
      <c r="VUG223" s="29"/>
      <c r="VUH223" s="29"/>
      <c r="VUI223" s="29"/>
      <c r="VUJ223" s="29"/>
      <c r="VUK223" s="29"/>
      <c r="VUL223" s="29"/>
      <c r="VUM223" s="29"/>
      <c r="VUN223" s="29"/>
      <c r="VUO223" s="29"/>
      <c r="VUP223" s="29"/>
      <c r="VUQ223" s="29"/>
      <c r="VUR223" s="29"/>
      <c r="VUS223" s="29"/>
      <c r="VUT223" s="29"/>
      <c r="VUU223" s="29"/>
      <c r="VUV223" s="29"/>
      <c r="VUW223" s="29"/>
      <c r="VUX223" s="29"/>
      <c r="VUY223" s="29"/>
      <c r="VUZ223" s="29"/>
      <c r="VVA223" s="29"/>
      <c r="VVB223" s="29"/>
      <c r="VVC223" s="29"/>
      <c r="VVD223" s="29"/>
      <c r="VVE223" s="29"/>
      <c r="VVF223" s="29"/>
      <c r="VVG223" s="29"/>
      <c r="VVH223" s="29"/>
      <c r="VVI223" s="29"/>
      <c r="VVJ223" s="29"/>
      <c r="VVK223" s="29"/>
      <c r="VVL223" s="29"/>
      <c r="VVM223" s="29"/>
      <c r="VVN223" s="29"/>
      <c r="VVO223" s="29"/>
      <c r="VVP223" s="29"/>
      <c r="VVQ223" s="29"/>
      <c r="VVR223" s="29"/>
      <c r="VVS223" s="29"/>
      <c r="VVT223" s="29"/>
      <c r="VVU223" s="29"/>
      <c r="VVV223" s="29"/>
      <c r="VVW223" s="29"/>
      <c r="VVX223" s="29"/>
      <c r="VVY223" s="29"/>
      <c r="VVZ223" s="29"/>
      <c r="VWA223" s="29"/>
      <c r="VWB223" s="29"/>
      <c r="VWC223" s="29"/>
      <c r="VWD223" s="29"/>
      <c r="VWE223" s="29"/>
      <c r="VWF223" s="29"/>
      <c r="VWG223" s="29"/>
      <c r="VWH223" s="29"/>
      <c r="VWI223" s="29"/>
      <c r="VWJ223" s="29"/>
      <c r="VWK223" s="29"/>
      <c r="VWL223" s="29"/>
      <c r="VWM223" s="29"/>
      <c r="VWN223" s="29"/>
      <c r="VWO223" s="29"/>
      <c r="VWP223" s="29"/>
      <c r="VWQ223" s="29"/>
      <c r="VWR223" s="29"/>
      <c r="VWS223" s="29"/>
      <c r="VWT223" s="29"/>
      <c r="VWU223" s="29"/>
      <c r="VWV223" s="29"/>
      <c r="VWW223" s="29"/>
      <c r="VWX223" s="29"/>
      <c r="VWY223" s="29"/>
      <c r="VWZ223" s="29"/>
      <c r="VXA223" s="29"/>
      <c r="VXB223" s="29"/>
      <c r="VXC223" s="29"/>
      <c r="VXD223" s="29"/>
      <c r="VXE223" s="29"/>
      <c r="VXF223" s="29"/>
      <c r="VXG223" s="29"/>
      <c r="VXH223" s="29"/>
      <c r="VXI223" s="29"/>
      <c r="VXJ223" s="29"/>
      <c r="VXK223" s="29"/>
      <c r="VXL223" s="29"/>
      <c r="VXM223" s="29"/>
      <c r="VXN223" s="29"/>
      <c r="VXO223" s="29"/>
      <c r="VXP223" s="29"/>
      <c r="VXQ223" s="29"/>
      <c r="VXR223" s="29"/>
      <c r="VXS223" s="29"/>
      <c r="VXT223" s="29"/>
      <c r="VXU223" s="29"/>
      <c r="VXV223" s="29"/>
      <c r="VXW223" s="29"/>
      <c r="VXX223" s="29"/>
      <c r="VXY223" s="29"/>
      <c r="VXZ223" s="29"/>
      <c r="VYA223" s="29"/>
      <c r="VYB223" s="29"/>
      <c r="VYC223" s="29"/>
      <c r="VYD223" s="29"/>
      <c r="VYE223" s="29"/>
      <c r="VYF223" s="29"/>
      <c r="VYG223" s="29"/>
      <c r="VYH223" s="29"/>
      <c r="VYI223" s="29"/>
      <c r="VYJ223" s="29"/>
      <c r="VYK223" s="29"/>
      <c r="VYL223" s="29"/>
      <c r="VYM223" s="29"/>
      <c r="VYN223" s="29"/>
      <c r="VYO223" s="29"/>
      <c r="VYP223" s="29"/>
      <c r="VYQ223" s="29"/>
      <c r="VYR223" s="29"/>
      <c r="VYS223" s="29"/>
      <c r="VYT223" s="29"/>
      <c r="VYU223" s="29"/>
      <c r="VYV223" s="29"/>
      <c r="VYW223" s="29"/>
      <c r="VYX223" s="29"/>
      <c r="VYY223" s="29"/>
      <c r="VYZ223" s="29"/>
      <c r="VZA223" s="29"/>
      <c r="VZB223" s="29"/>
      <c r="VZC223" s="29"/>
      <c r="VZD223" s="29"/>
      <c r="VZE223" s="29"/>
      <c r="VZF223" s="29"/>
      <c r="VZG223" s="29"/>
      <c r="VZH223" s="29"/>
      <c r="VZI223" s="29"/>
      <c r="VZJ223" s="29"/>
      <c r="VZK223" s="29"/>
      <c r="VZL223" s="29"/>
      <c r="VZM223" s="29"/>
      <c r="VZN223" s="29"/>
      <c r="VZO223" s="29"/>
      <c r="VZP223" s="29"/>
      <c r="VZQ223" s="29"/>
      <c r="VZR223" s="29"/>
      <c r="VZS223" s="29"/>
      <c r="VZT223" s="29"/>
      <c r="VZU223" s="29"/>
      <c r="VZV223" s="29"/>
      <c r="VZW223" s="29"/>
      <c r="VZX223" s="29"/>
      <c r="VZY223" s="29"/>
      <c r="VZZ223" s="29"/>
      <c r="WAA223" s="29"/>
      <c r="WAB223" s="29"/>
      <c r="WAC223" s="29"/>
      <c r="WAD223" s="29"/>
      <c r="WAE223" s="29"/>
      <c r="WAF223" s="29"/>
      <c r="WAG223" s="29"/>
      <c r="WAH223" s="29"/>
      <c r="WAI223" s="29"/>
      <c r="WAJ223" s="29"/>
      <c r="WAK223" s="29"/>
      <c r="WAL223" s="29"/>
      <c r="WAM223" s="29"/>
      <c r="WAN223" s="29"/>
      <c r="WAO223" s="29"/>
      <c r="WAP223" s="29"/>
      <c r="WAQ223" s="29"/>
      <c r="WAR223" s="29"/>
      <c r="WAS223" s="29"/>
      <c r="WAT223" s="29"/>
      <c r="WAU223" s="29"/>
      <c r="WAV223" s="29"/>
      <c r="WAW223" s="29"/>
      <c r="WAX223" s="29"/>
      <c r="WAY223" s="29"/>
      <c r="WAZ223" s="29"/>
      <c r="WBA223" s="29"/>
      <c r="WBB223" s="29"/>
      <c r="WBC223" s="29"/>
      <c r="WBD223" s="29"/>
      <c r="WBE223" s="29"/>
      <c r="WBF223" s="29"/>
      <c r="WBG223" s="29"/>
      <c r="WBH223" s="29"/>
      <c r="WBI223" s="29"/>
      <c r="WBJ223" s="29"/>
      <c r="WBK223" s="29"/>
      <c r="WBL223" s="29"/>
      <c r="WBM223" s="29"/>
      <c r="WBN223" s="29"/>
      <c r="WBO223" s="29"/>
      <c r="WBP223" s="29"/>
      <c r="WBQ223" s="29"/>
      <c r="WBR223" s="29"/>
      <c r="WBS223" s="29"/>
      <c r="WBT223" s="29"/>
      <c r="WBU223" s="29"/>
      <c r="WBV223" s="29"/>
      <c r="WBW223" s="29"/>
      <c r="WBX223" s="29"/>
      <c r="WBY223" s="29"/>
      <c r="WBZ223" s="29"/>
      <c r="WCA223" s="29"/>
      <c r="WCB223" s="29"/>
      <c r="WCC223" s="29"/>
      <c r="WCD223" s="29"/>
      <c r="WCE223" s="29"/>
      <c r="WCF223" s="29"/>
      <c r="WCG223" s="29"/>
      <c r="WCH223" s="29"/>
      <c r="WCI223" s="29"/>
      <c r="WCJ223" s="29"/>
      <c r="WCK223" s="29"/>
      <c r="WCL223" s="29"/>
      <c r="WCM223" s="29"/>
      <c r="WCN223" s="29"/>
      <c r="WCO223" s="29"/>
      <c r="WCP223" s="29"/>
      <c r="WCQ223" s="29"/>
      <c r="WCR223" s="29"/>
      <c r="WCS223" s="29"/>
      <c r="WCT223" s="29"/>
      <c r="WCU223" s="29"/>
      <c r="WCV223" s="29"/>
      <c r="WCW223" s="29"/>
      <c r="WCX223" s="29"/>
      <c r="WCY223" s="29"/>
      <c r="WCZ223" s="29"/>
      <c r="WDA223" s="29"/>
      <c r="WDB223" s="29"/>
      <c r="WDC223" s="29"/>
      <c r="WDD223" s="29"/>
      <c r="WDE223" s="29"/>
      <c r="WDF223" s="29"/>
      <c r="WDG223" s="29"/>
      <c r="WDH223" s="29"/>
      <c r="WDI223" s="29"/>
      <c r="WDJ223" s="29"/>
      <c r="WDK223" s="29"/>
      <c r="WDL223" s="29"/>
      <c r="WDM223" s="29"/>
      <c r="WDN223" s="29"/>
      <c r="WDO223" s="29"/>
      <c r="WDP223" s="29"/>
      <c r="WDQ223" s="29"/>
      <c r="WDR223" s="29"/>
      <c r="WDS223" s="29"/>
      <c r="WDT223" s="29"/>
      <c r="WDU223" s="29"/>
      <c r="WDV223" s="29"/>
      <c r="WDW223" s="29"/>
      <c r="WDX223" s="29"/>
      <c r="WDY223" s="29"/>
      <c r="WDZ223" s="29"/>
      <c r="WEA223" s="29"/>
      <c r="WEB223" s="29"/>
      <c r="WEC223" s="29"/>
      <c r="WED223" s="29"/>
      <c r="WEE223" s="29"/>
      <c r="WEF223" s="29"/>
      <c r="WEG223" s="29"/>
      <c r="WEH223" s="29"/>
      <c r="WEI223" s="29"/>
      <c r="WEJ223" s="29"/>
      <c r="WEK223" s="29"/>
      <c r="WEL223" s="29"/>
      <c r="WEM223" s="29"/>
      <c r="WEN223" s="29"/>
      <c r="WEO223" s="29"/>
      <c r="WEP223" s="29"/>
      <c r="WEQ223" s="29"/>
      <c r="WER223" s="29"/>
      <c r="WES223" s="29"/>
      <c r="WET223" s="29"/>
      <c r="WEU223" s="29"/>
      <c r="WEV223" s="29"/>
      <c r="WEW223" s="29"/>
      <c r="WEX223" s="29"/>
      <c r="WEY223" s="29"/>
      <c r="WEZ223" s="29"/>
      <c r="WFA223" s="29"/>
      <c r="WFB223" s="29"/>
      <c r="WFC223" s="29"/>
      <c r="WFD223" s="29"/>
      <c r="WFE223" s="29"/>
      <c r="WFF223" s="29"/>
      <c r="WFG223" s="29"/>
      <c r="WFH223" s="29"/>
      <c r="WFI223" s="29"/>
      <c r="WFJ223" s="29"/>
      <c r="WFK223" s="29"/>
      <c r="WFL223" s="29"/>
      <c r="WFM223" s="29"/>
      <c r="WFN223" s="29"/>
      <c r="WFO223" s="29"/>
      <c r="WFP223" s="29"/>
      <c r="WFQ223" s="29"/>
      <c r="WFR223" s="29"/>
      <c r="WFS223" s="29"/>
      <c r="WFT223" s="29"/>
      <c r="WFU223" s="29"/>
      <c r="WFV223" s="29"/>
      <c r="WFW223" s="29"/>
      <c r="WFX223" s="29"/>
      <c r="WFY223" s="29"/>
      <c r="WFZ223" s="29"/>
      <c r="WGA223" s="29"/>
      <c r="WGB223" s="29"/>
      <c r="WGC223" s="29"/>
      <c r="WGD223" s="29"/>
      <c r="WGE223" s="29"/>
      <c r="WGF223" s="29"/>
      <c r="WGG223" s="29"/>
      <c r="WGH223" s="29"/>
      <c r="WGI223" s="29"/>
      <c r="WGJ223" s="29"/>
      <c r="WGK223" s="29"/>
      <c r="WGL223" s="29"/>
      <c r="WGM223" s="29"/>
      <c r="WGN223" s="29"/>
      <c r="WGO223" s="29"/>
      <c r="WGP223" s="29"/>
      <c r="WGQ223" s="29"/>
      <c r="WGR223" s="29"/>
      <c r="WGS223" s="29"/>
      <c r="WGT223" s="29"/>
      <c r="WGU223" s="29"/>
      <c r="WGV223" s="29"/>
      <c r="WGW223" s="29"/>
      <c r="WGX223" s="29"/>
      <c r="WGY223" s="29"/>
      <c r="WGZ223" s="29"/>
      <c r="WHA223" s="29"/>
      <c r="WHB223" s="29"/>
      <c r="WHC223" s="29"/>
      <c r="WHD223" s="29"/>
      <c r="WHE223" s="29"/>
      <c r="WHF223" s="29"/>
      <c r="WHG223" s="29"/>
      <c r="WHH223" s="29"/>
      <c r="WHI223" s="29"/>
      <c r="WHJ223" s="29"/>
      <c r="WHK223" s="29"/>
      <c r="WHL223" s="29"/>
      <c r="WHM223" s="29"/>
      <c r="WHN223" s="29"/>
      <c r="WHO223" s="29"/>
      <c r="WHP223" s="29"/>
      <c r="WHQ223" s="29"/>
      <c r="WHR223" s="29"/>
      <c r="WHS223" s="29"/>
      <c r="WHT223" s="29"/>
      <c r="WHU223" s="29"/>
      <c r="WHV223" s="29"/>
      <c r="WHW223" s="29"/>
      <c r="WHX223" s="29"/>
      <c r="WHY223" s="29"/>
      <c r="WHZ223" s="29"/>
      <c r="WIA223" s="29"/>
      <c r="WIB223" s="29"/>
      <c r="WIC223" s="29"/>
      <c r="WID223" s="29"/>
      <c r="WIE223" s="29"/>
      <c r="WIF223" s="29"/>
      <c r="WIG223" s="29"/>
      <c r="WIH223" s="29"/>
      <c r="WII223" s="29"/>
      <c r="WIJ223" s="29"/>
      <c r="WIK223" s="29"/>
      <c r="WIL223" s="29"/>
      <c r="WIM223" s="29"/>
      <c r="WIN223" s="29"/>
      <c r="WIO223" s="29"/>
      <c r="WIP223" s="29"/>
      <c r="WIQ223" s="29"/>
      <c r="WIR223" s="29"/>
      <c r="WIS223" s="29"/>
      <c r="WIT223" s="29"/>
      <c r="WIU223" s="29"/>
      <c r="WIV223" s="29"/>
      <c r="WIW223" s="29"/>
      <c r="WIX223" s="29"/>
      <c r="WIY223" s="29"/>
      <c r="WIZ223" s="29"/>
      <c r="WJA223" s="29"/>
      <c r="WJB223" s="29"/>
      <c r="WJC223" s="29"/>
      <c r="WJD223" s="29"/>
      <c r="WJE223" s="29"/>
      <c r="WJF223" s="29"/>
      <c r="WJG223" s="29"/>
      <c r="WJH223" s="29"/>
      <c r="WJI223" s="29"/>
      <c r="WJJ223" s="29"/>
      <c r="WJK223" s="29"/>
      <c r="WJL223" s="29"/>
      <c r="WJM223" s="29"/>
      <c r="WJN223" s="29"/>
      <c r="WJO223" s="29"/>
      <c r="WJP223" s="29"/>
      <c r="WJQ223" s="29"/>
      <c r="WJR223" s="29"/>
      <c r="WJS223" s="29"/>
      <c r="WJT223" s="29"/>
      <c r="WJU223" s="29"/>
      <c r="WJV223" s="29"/>
      <c r="WJW223" s="29"/>
      <c r="WJX223" s="29"/>
      <c r="WJY223" s="29"/>
      <c r="WJZ223" s="29"/>
      <c r="WKA223" s="29"/>
      <c r="WKB223" s="29"/>
      <c r="WKC223" s="29"/>
      <c r="WKD223" s="29"/>
      <c r="WKE223" s="29"/>
      <c r="WKF223" s="29"/>
      <c r="WKG223" s="29"/>
      <c r="WKH223" s="29"/>
      <c r="WKI223" s="29"/>
      <c r="WKJ223" s="29"/>
      <c r="WKK223" s="29"/>
      <c r="WKL223" s="29"/>
      <c r="WKM223" s="29"/>
      <c r="WKN223" s="29"/>
      <c r="WKO223" s="29"/>
      <c r="WKP223" s="29"/>
      <c r="WKQ223" s="29"/>
      <c r="WKR223" s="29"/>
      <c r="WKS223" s="29"/>
      <c r="WKT223" s="29"/>
      <c r="WKU223" s="29"/>
      <c r="WKV223" s="29"/>
      <c r="WKW223" s="29"/>
      <c r="WKX223" s="29"/>
      <c r="WKY223" s="29"/>
      <c r="WKZ223" s="29"/>
      <c r="WLA223" s="29"/>
      <c r="WLB223" s="29"/>
      <c r="WLC223" s="29"/>
      <c r="WLD223" s="29"/>
      <c r="WLE223" s="29"/>
      <c r="WLF223" s="29"/>
      <c r="WLG223" s="29"/>
      <c r="WLH223" s="29"/>
      <c r="WLI223" s="29"/>
      <c r="WLJ223" s="29"/>
      <c r="WLK223" s="29"/>
      <c r="WLL223" s="29"/>
      <c r="WLM223" s="29"/>
      <c r="WLN223" s="29"/>
      <c r="WLO223" s="29"/>
      <c r="WLP223" s="29"/>
      <c r="WLQ223" s="29"/>
      <c r="WLR223" s="29"/>
      <c r="WLS223" s="29"/>
      <c r="WLT223" s="29"/>
      <c r="WLU223" s="29"/>
      <c r="WLV223" s="29"/>
      <c r="WLW223" s="29"/>
      <c r="WLX223" s="29"/>
      <c r="WLY223" s="29"/>
      <c r="WLZ223" s="29"/>
      <c r="WMA223" s="29"/>
      <c r="WMB223" s="29"/>
      <c r="WMC223" s="29"/>
      <c r="WMD223" s="29"/>
      <c r="WME223" s="29"/>
      <c r="WMF223" s="29"/>
      <c r="WMG223" s="29"/>
      <c r="WMH223" s="29"/>
      <c r="WMI223" s="29"/>
      <c r="WMJ223" s="29"/>
      <c r="WMK223" s="29"/>
      <c r="WML223" s="29"/>
      <c r="WMM223" s="29"/>
      <c r="WMN223" s="29"/>
      <c r="WMO223" s="29"/>
      <c r="WMP223" s="29"/>
      <c r="WMQ223" s="29"/>
      <c r="WMR223" s="29"/>
      <c r="WMS223" s="29"/>
      <c r="WMT223" s="29"/>
      <c r="WMU223" s="29"/>
      <c r="WMV223" s="29"/>
      <c r="WMW223" s="29"/>
      <c r="WMX223" s="29"/>
      <c r="WMY223" s="29"/>
      <c r="WMZ223" s="29"/>
      <c r="WNA223" s="29"/>
      <c r="WNB223" s="29"/>
      <c r="WNC223" s="29"/>
      <c r="WND223" s="29"/>
      <c r="WNE223" s="29"/>
      <c r="WNF223" s="29"/>
      <c r="WNG223" s="29"/>
      <c r="WNH223" s="29"/>
      <c r="WNI223" s="29"/>
      <c r="WNJ223" s="29"/>
      <c r="WNK223" s="29"/>
      <c r="WNL223" s="29"/>
      <c r="WNM223" s="29"/>
      <c r="WNN223" s="29"/>
      <c r="WNO223" s="29"/>
      <c r="WNP223" s="29"/>
      <c r="WNQ223" s="29"/>
      <c r="WNR223" s="29"/>
      <c r="WNS223" s="29"/>
      <c r="WNT223" s="29"/>
      <c r="WNU223" s="29"/>
      <c r="WNV223" s="29"/>
      <c r="WNW223" s="29"/>
      <c r="WNX223" s="29"/>
      <c r="WNY223" s="29"/>
      <c r="WNZ223" s="29"/>
      <c r="WOA223" s="29"/>
      <c r="WOB223" s="29"/>
      <c r="WOC223" s="29"/>
      <c r="WOD223" s="29"/>
      <c r="WOE223" s="29"/>
      <c r="WOF223" s="29"/>
      <c r="WOG223" s="29"/>
      <c r="WOH223" s="29"/>
      <c r="WOI223" s="29"/>
      <c r="WOJ223" s="29"/>
      <c r="WOK223" s="29"/>
      <c r="WOL223" s="29"/>
      <c r="WOM223" s="29"/>
      <c r="WON223" s="29"/>
      <c r="WOO223" s="29"/>
      <c r="WOP223" s="29"/>
      <c r="WOQ223" s="29"/>
      <c r="WOR223" s="29"/>
      <c r="WOS223" s="29"/>
      <c r="WOT223" s="29"/>
      <c r="WOU223" s="29"/>
      <c r="WOV223" s="29"/>
      <c r="WOW223" s="29"/>
      <c r="WOX223" s="29"/>
      <c r="WOY223" s="29"/>
      <c r="WOZ223" s="29"/>
      <c r="WPA223" s="29"/>
      <c r="WPB223" s="29"/>
      <c r="WPC223" s="29"/>
      <c r="WPD223" s="29"/>
      <c r="WPE223" s="29"/>
      <c r="WPF223" s="29"/>
      <c r="WPG223" s="29"/>
      <c r="WPH223" s="29"/>
      <c r="WPI223" s="29"/>
      <c r="WPJ223" s="29"/>
      <c r="WPK223" s="29"/>
      <c r="WPL223" s="29"/>
      <c r="WPM223" s="29"/>
      <c r="WPN223" s="29"/>
      <c r="WPO223" s="29"/>
      <c r="WPP223" s="29"/>
      <c r="WPQ223" s="29"/>
      <c r="WPR223" s="29"/>
      <c r="WPS223" s="29"/>
      <c r="WPT223" s="29"/>
      <c r="WPU223" s="29"/>
      <c r="WPV223" s="29"/>
      <c r="WPW223" s="29"/>
      <c r="WPX223" s="29"/>
      <c r="WPY223" s="29"/>
      <c r="WPZ223" s="29"/>
      <c r="WQA223" s="29"/>
      <c r="WQB223" s="29"/>
      <c r="WQC223" s="29"/>
      <c r="WQD223" s="29"/>
      <c r="WQE223" s="29"/>
      <c r="WQF223" s="29"/>
      <c r="WQG223" s="29"/>
      <c r="WQH223" s="29"/>
      <c r="WQI223" s="29"/>
      <c r="WQJ223" s="29"/>
      <c r="WQK223" s="29"/>
      <c r="WQL223" s="29"/>
      <c r="WQM223" s="29"/>
      <c r="WQN223" s="29"/>
      <c r="WQO223" s="29"/>
      <c r="WQP223" s="29"/>
      <c r="WQQ223" s="29"/>
      <c r="WQR223" s="29"/>
      <c r="WQS223" s="29"/>
      <c r="WQT223" s="29"/>
      <c r="WQU223" s="29"/>
      <c r="WQV223" s="29"/>
      <c r="WQW223" s="29"/>
      <c r="WQX223" s="29"/>
      <c r="WQY223" s="29"/>
      <c r="WQZ223" s="29"/>
      <c r="WRA223" s="29"/>
      <c r="WRB223" s="29"/>
      <c r="WRC223" s="29"/>
      <c r="WRD223" s="29"/>
      <c r="WRE223" s="29"/>
      <c r="WRF223" s="29"/>
      <c r="WRG223" s="29"/>
      <c r="WRH223" s="29"/>
      <c r="WRI223" s="29"/>
      <c r="WRJ223" s="29"/>
      <c r="WRK223" s="29"/>
      <c r="WRL223" s="29"/>
      <c r="WRM223" s="29"/>
      <c r="WRN223" s="29"/>
      <c r="WRO223" s="29"/>
      <c r="WRP223" s="29"/>
      <c r="WRQ223" s="29"/>
      <c r="WRR223" s="29"/>
      <c r="WRS223" s="29"/>
      <c r="WRT223" s="29"/>
      <c r="WRU223" s="29"/>
      <c r="WRV223" s="29"/>
      <c r="WRW223" s="29"/>
      <c r="WRX223" s="29"/>
      <c r="WRY223" s="29"/>
      <c r="WRZ223" s="29"/>
      <c r="WSA223" s="29"/>
      <c r="WSB223" s="29"/>
      <c r="WSC223" s="29"/>
      <c r="WSD223" s="29"/>
      <c r="WSE223" s="29"/>
      <c r="WSF223" s="29"/>
      <c r="WSG223" s="29"/>
      <c r="WSH223" s="29"/>
      <c r="WSI223" s="29"/>
      <c r="WSJ223" s="29"/>
      <c r="WSK223" s="29"/>
      <c r="WSL223" s="29"/>
      <c r="WSM223" s="29"/>
      <c r="WSN223" s="29"/>
      <c r="WSO223" s="29"/>
      <c r="WSP223" s="29"/>
      <c r="WSQ223" s="29"/>
      <c r="WSR223" s="29"/>
      <c r="WSS223" s="29"/>
      <c r="WST223" s="29"/>
      <c r="WSU223" s="29"/>
      <c r="WSV223" s="29"/>
      <c r="WSW223" s="29"/>
      <c r="WSX223" s="29"/>
      <c r="WSY223" s="29"/>
      <c r="WSZ223" s="29"/>
      <c r="WTA223" s="29"/>
      <c r="WTB223" s="29"/>
      <c r="WTC223" s="29"/>
      <c r="WTD223" s="29"/>
      <c r="WTE223" s="29"/>
      <c r="WTF223" s="29"/>
      <c r="WTG223" s="29"/>
      <c r="WTH223" s="29"/>
      <c r="WTI223" s="29"/>
      <c r="WTJ223" s="29"/>
      <c r="WTK223" s="29"/>
      <c r="WTL223" s="29"/>
      <c r="WTM223" s="29"/>
      <c r="WTN223" s="29"/>
      <c r="WTO223" s="29"/>
      <c r="WTP223" s="29"/>
      <c r="WTQ223" s="29"/>
      <c r="WTR223" s="29"/>
      <c r="WTS223" s="29"/>
      <c r="WTT223" s="29"/>
      <c r="WTU223" s="29"/>
      <c r="WTV223" s="29"/>
      <c r="WTW223" s="29"/>
      <c r="WTX223" s="29"/>
      <c r="WTY223" s="29"/>
      <c r="WTZ223" s="29"/>
      <c r="WUA223" s="29"/>
      <c r="WUB223" s="29"/>
      <c r="WUC223" s="29"/>
      <c r="WUD223" s="29"/>
      <c r="WUE223" s="29"/>
      <c r="WUF223" s="29"/>
      <c r="WUG223" s="29"/>
      <c r="WUH223" s="29"/>
      <c r="WUI223" s="29"/>
      <c r="WUJ223" s="29"/>
      <c r="WUK223" s="29"/>
      <c r="WUL223" s="29"/>
      <c r="WUM223" s="29"/>
      <c r="WUN223" s="29"/>
      <c r="WUO223" s="29"/>
      <c r="WUP223" s="29"/>
      <c r="WUQ223" s="29"/>
      <c r="WUR223" s="29"/>
      <c r="WUS223" s="29"/>
      <c r="WUT223" s="29"/>
      <c r="WUU223" s="29"/>
      <c r="WUV223" s="29"/>
      <c r="WUW223" s="29"/>
      <c r="WUX223" s="29"/>
      <c r="WUY223" s="29"/>
      <c r="WUZ223" s="29"/>
      <c r="WVA223" s="29"/>
      <c r="WVB223" s="29"/>
      <c r="WVC223" s="29"/>
      <c r="WVD223" s="29"/>
      <c r="WVE223" s="29"/>
      <c r="WVF223" s="29"/>
      <c r="WVG223" s="29"/>
      <c r="WVH223" s="29"/>
      <c r="WVI223" s="29"/>
      <c r="WVJ223" s="29"/>
      <c r="WVK223" s="29"/>
      <c r="WVL223" s="29"/>
      <c r="WVM223" s="29"/>
      <c r="WVN223" s="29"/>
      <c r="WVO223" s="29"/>
      <c r="WVP223" s="29"/>
      <c r="WVQ223" s="29"/>
      <c r="WVR223" s="29"/>
      <c r="WVS223" s="29"/>
      <c r="WVT223" s="29"/>
      <c r="WVU223" s="29"/>
      <c r="WVV223" s="29"/>
      <c r="WVW223" s="29"/>
      <c r="WVX223" s="29"/>
      <c r="WVY223" s="29"/>
      <c r="WVZ223" s="29"/>
      <c r="WWA223" s="29"/>
      <c r="WWB223" s="29"/>
      <c r="WWC223" s="29"/>
      <c r="WWD223" s="29"/>
      <c r="WWE223" s="29"/>
      <c r="WWF223" s="29"/>
      <c r="WWG223" s="29"/>
      <c r="WWH223" s="29"/>
      <c r="WWI223" s="29"/>
      <c r="WWJ223" s="29"/>
      <c r="WWK223" s="29"/>
      <c r="WWL223" s="29"/>
      <c r="WWM223" s="29"/>
      <c r="WWN223" s="29"/>
      <c r="WWO223" s="29"/>
      <c r="WWP223" s="29"/>
      <c r="WWQ223" s="29"/>
      <c r="WWR223" s="29"/>
      <c r="WWS223" s="29"/>
      <c r="WWT223" s="29"/>
      <c r="WWU223" s="29"/>
      <c r="WWV223" s="29"/>
      <c r="WWW223" s="29"/>
      <c r="WWX223" s="29"/>
      <c r="WWY223" s="29"/>
      <c r="WWZ223" s="29"/>
      <c r="WXA223" s="29"/>
      <c r="WXB223" s="29"/>
      <c r="WXC223" s="29"/>
      <c r="WXD223" s="29"/>
      <c r="WXE223" s="29"/>
      <c r="WXF223" s="29"/>
      <c r="WXG223" s="29"/>
      <c r="WXH223" s="29"/>
      <c r="WXI223" s="29"/>
      <c r="WXJ223" s="29"/>
      <c r="WXK223" s="29"/>
      <c r="WXL223" s="29"/>
      <c r="WXM223" s="29"/>
      <c r="WXN223" s="29"/>
      <c r="WXO223" s="29"/>
      <c r="WXP223" s="29"/>
      <c r="WXQ223" s="29"/>
      <c r="WXR223" s="29"/>
      <c r="WXS223" s="29"/>
      <c r="WXT223" s="29"/>
      <c r="WXU223" s="29"/>
      <c r="WXV223" s="29"/>
      <c r="WXW223" s="29"/>
      <c r="WXX223" s="29"/>
      <c r="WXY223" s="29"/>
      <c r="WXZ223" s="29"/>
      <c r="WYA223" s="29"/>
      <c r="WYB223" s="29"/>
      <c r="WYC223" s="29"/>
      <c r="WYD223" s="29"/>
      <c r="WYE223" s="29"/>
      <c r="WYF223" s="29"/>
      <c r="WYG223" s="29"/>
      <c r="WYH223" s="29"/>
      <c r="WYI223" s="29"/>
      <c r="WYJ223" s="29"/>
      <c r="WYK223" s="29"/>
      <c r="WYL223" s="29"/>
      <c r="WYM223" s="29"/>
      <c r="WYN223" s="29"/>
      <c r="WYO223" s="29"/>
      <c r="WYP223" s="29"/>
      <c r="WYQ223" s="29"/>
      <c r="WYR223" s="29"/>
      <c r="WYS223" s="29"/>
      <c r="WYT223" s="29"/>
      <c r="WYU223" s="29"/>
      <c r="WYV223" s="29"/>
      <c r="WYW223" s="29"/>
      <c r="WYX223" s="29"/>
      <c r="WYY223" s="29"/>
      <c r="WYZ223" s="29"/>
      <c r="WZA223" s="29"/>
      <c r="WZB223" s="29"/>
      <c r="WZC223" s="29"/>
      <c r="WZD223" s="29"/>
      <c r="WZE223" s="29"/>
      <c r="WZF223" s="29"/>
      <c r="WZG223" s="29"/>
      <c r="WZH223" s="29"/>
      <c r="WZI223" s="29"/>
      <c r="WZJ223" s="29"/>
      <c r="WZK223" s="29"/>
      <c r="WZL223" s="29"/>
      <c r="WZM223" s="29"/>
      <c r="WZN223" s="29"/>
      <c r="WZO223" s="29"/>
      <c r="WZP223" s="29"/>
      <c r="WZQ223" s="29"/>
      <c r="WZR223" s="29"/>
      <c r="WZS223" s="29"/>
      <c r="WZT223" s="29"/>
      <c r="WZU223" s="29"/>
      <c r="WZV223" s="29"/>
      <c r="WZW223" s="29"/>
      <c r="WZX223" s="29"/>
      <c r="WZY223" s="29"/>
      <c r="WZZ223" s="29"/>
      <c r="XAA223" s="29"/>
      <c r="XAB223" s="29"/>
      <c r="XAC223" s="29"/>
      <c r="XAD223" s="29"/>
      <c r="XAE223" s="29"/>
      <c r="XAF223" s="29"/>
      <c r="XAG223" s="29"/>
      <c r="XAH223" s="29"/>
      <c r="XAI223" s="29"/>
      <c r="XAJ223" s="29"/>
      <c r="XAK223" s="29"/>
      <c r="XAL223" s="29"/>
      <c r="XAM223" s="29"/>
      <c r="XAN223" s="29"/>
      <c r="XAO223" s="29"/>
      <c r="XAP223" s="29"/>
      <c r="XAQ223" s="29"/>
      <c r="XAR223" s="29"/>
      <c r="XAS223" s="29"/>
      <c r="XAT223" s="29"/>
      <c r="XAU223" s="29"/>
      <c r="XAV223" s="29"/>
      <c r="XAW223" s="29"/>
      <c r="XAX223" s="29"/>
      <c r="XAY223" s="29"/>
      <c r="XAZ223" s="29"/>
      <c r="XBA223" s="29"/>
      <c r="XBB223" s="29"/>
      <c r="XBC223" s="29"/>
      <c r="XBD223" s="29"/>
      <c r="XBE223" s="29"/>
      <c r="XBF223" s="29"/>
      <c r="XBG223" s="29"/>
      <c r="XBH223" s="29"/>
      <c r="XBI223" s="29"/>
      <c r="XBJ223" s="29"/>
      <c r="XBK223" s="29"/>
      <c r="XBL223" s="29"/>
      <c r="XBM223" s="29"/>
      <c r="XBN223" s="29"/>
      <c r="XBO223" s="29"/>
      <c r="XBP223" s="29"/>
      <c r="XBQ223" s="29"/>
      <c r="XBR223" s="29"/>
      <c r="XBS223" s="29"/>
      <c r="XBT223" s="29"/>
      <c r="XBU223" s="29"/>
      <c r="XBV223" s="29"/>
      <c r="XBW223" s="29"/>
      <c r="XBX223" s="29"/>
      <c r="XBY223" s="29"/>
      <c r="XBZ223" s="29"/>
      <c r="XCA223" s="29"/>
      <c r="XCB223" s="29"/>
      <c r="XCC223" s="29"/>
      <c r="XCD223" s="29"/>
      <c r="XCE223" s="29"/>
      <c r="XCF223" s="29"/>
      <c r="XCG223" s="29"/>
      <c r="XCH223" s="29"/>
      <c r="XCI223" s="29"/>
      <c r="XCJ223" s="29"/>
      <c r="XCK223" s="29"/>
      <c r="XCL223" s="29"/>
      <c r="XCM223" s="29"/>
      <c r="XCN223" s="29"/>
      <c r="XCO223" s="29"/>
      <c r="XCP223" s="29"/>
      <c r="XCQ223" s="29"/>
      <c r="XCR223" s="29"/>
      <c r="XCS223" s="29"/>
      <c r="XCT223" s="29"/>
      <c r="XCU223" s="29"/>
      <c r="XCV223" s="29"/>
      <c r="XCW223" s="29"/>
      <c r="XCX223" s="29"/>
      <c r="XCY223" s="29"/>
      <c r="XCZ223" s="29"/>
      <c r="XDA223" s="29"/>
      <c r="XDB223" s="29"/>
      <c r="XDC223" s="29"/>
      <c r="XDD223" s="29"/>
      <c r="XDE223" s="29"/>
      <c r="XDF223" s="29"/>
      <c r="XDG223" s="29"/>
      <c r="XDH223" s="29"/>
    </row>
    <row r="224" s="1" customFormat="1" ht="34" customHeight="1" spans="1:14">
      <c r="A224" s="13">
        <v>219</v>
      </c>
      <c r="B224" s="18" t="s">
        <v>768</v>
      </c>
      <c r="C224" s="13" t="s">
        <v>769</v>
      </c>
      <c r="D224" s="18" t="s">
        <v>770</v>
      </c>
      <c r="E224" s="18" t="s">
        <v>771</v>
      </c>
      <c r="F224" s="18">
        <v>2.4</v>
      </c>
      <c r="G224" s="18">
        <v>2.4</v>
      </c>
      <c r="H224" s="18"/>
      <c r="I224" s="13" t="s">
        <v>772</v>
      </c>
      <c r="J224" s="27">
        <v>44774</v>
      </c>
      <c r="K224" s="27">
        <v>44896</v>
      </c>
      <c r="L224" s="18" t="s">
        <v>773</v>
      </c>
      <c r="M224" s="18" t="s">
        <v>773</v>
      </c>
      <c r="N224" s="30" t="s">
        <v>79</v>
      </c>
    </row>
    <row r="225" s="1" customFormat="1" ht="33" customHeight="1" spans="1:14">
      <c r="A225" s="13">
        <v>220</v>
      </c>
      <c r="B225" s="13" t="s">
        <v>774</v>
      </c>
      <c r="C225" s="13" t="s">
        <v>775</v>
      </c>
      <c r="D225" s="13" t="s">
        <v>463</v>
      </c>
      <c r="E225" s="13" t="s">
        <v>160</v>
      </c>
      <c r="F225" s="16">
        <v>10</v>
      </c>
      <c r="G225" s="13">
        <v>10</v>
      </c>
      <c r="H225" s="13"/>
      <c r="I225" s="13" t="s">
        <v>776</v>
      </c>
      <c r="J225" s="26">
        <v>44652</v>
      </c>
      <c r="K225" s="26">
        <v>44925</v>
      </c>
      <c r="L225" s="13" t="s">
        <v>106</v>
      </c>
      <c r="M225" s="13" t="s">
        <v>106</v>
      </c>
      <c r="N225" s="46" t="s">
        <v>548</v>
      </c>
    </row>
    <row r="226" s="1" customFormat="1" ht="57" customHeight="1" spans="1:14">
      <c r="A226" s="13">
        <v>221</v>
      </c>
      <c r="B226" s="13" t="s">
        <v>777</v>
      </c>
      <c r="C226" s="13" t="s">
        <v>778</v>
      </c>
      <c r="D226" s="13" t="s">
        <v>779</v>
      </c>
      <c r="E226" s="13" t="s">
        <v>388</v>
      </c>
      <c r="F226" s="16">
        <v>74.04</v>
      </c>
      <c r="G226" s="13">
        <v>74.04</v>
      </c>
      <c r="H226" s="13"/>
      <c r="I226" s="13" t="s">
        <v>780</v>
      </c>
      <c r="J226" s="26">
        <v>44652</v>
      </c>
      <c r="K226" s="26">
        <v>44925</v>
      </c>
      <c r="L226" s="13" t="s">
        <v>106</v>
      </c>
      <c r="M226" s="13" t="s">
        <v>106</v>
      </c>
      <c r="N226" s="46" t="s">
        <v>548</v>
      </c>
    </row>
    <row r="227" s="1" customFormat="1" ht="36" customHeight="1" spans="1:14">
      <c r="A227" s="13">
        <v>222</v>
      </c>
      <c r="B227" s="13" t="s">
        <v>777</v>
      </c>
      <c r="C227" s="13" t="s">
        <v>781</v>
      </c>
      <c r="D227" s="13" t="s">
        <v>782</v>
      </c>
      <c r="E227" s="13" t="s">
        <v>388</v>
      </c>
      <c r="F227" s="16">
        <v>40</v>
      </c>
      <c r="G227" s="16">
        <v>40</v>
      </c>
      <c r="H227" s="13"/>
      <c r="I227" s="13" t="s">
        <v>783</v>
      </c>
      <c r="J227" s="26">
        <v>44652</v>
      </c>
      <c r="K227" s="26">
        <v>44925</v>
      </c>
      <c r="L227" s="13" t="s">
        <v>106</v>
      </c>
      <c r="M227" s="13" t="s">
        <v>784</v>
      </c>
      <c r="N227" s="46" t="s">
        <v>548</v>
      </c>
    </row>
    <row r="228" s="1" customFormat="1" ht="46" customHeight="1" spans="1:14">
      <c r="A228" s="13">
        <v>223</v>
      </c>
      <c r="B228" s="13" t="s">
        <v>777</v>
      </c>
      <c r="C228" s="13" t="s">
        <v>785</v>
      </c>
      <c r="D228" s="13" t="s">
        <v>786</v>
      </c>
      <c r="E228" s="13" t="s">
        <v>787</v>
      </c>
      <c r="F228" s="16">
        <v>19.64</v>
      </c>
      <c r="G228" s="13"/>
      <c r="H228" s="16">
        <v>19.64</v>
      </c>
      <c r="I228" s="13" t="s">
        <v>788</v>
      </c>
      <c r="J228" s="26">
        <v>44652</v>
      </c>
      <c r="K228" s="26">
        <v>44925</v>
      </c>
      <c r="L228" s="13" t="s">
        <v>106</v>
      </c>
      <c r="M228" s="13" t="s">
        <v>138</v>
      </c>
      <c r="N228" s="28" t="s">
        <v>30</v>
      </c>
    </row>
    <row r="229" s="4" customFormat="1" ht="45" customHeight="1" spans="1:14">
      <c r="A229" s="13">
        <v>224</v>
      </c>
      <c r="B229" s="13" t="s">
        <v>789</v>
      </c>
      <c r="C229" s="16" t="s">
        <v>790</v>
      </c>
      <c r="D229" s="13" t="s">
        <v>311</v>
      </c>
      <c r="E229" s="13" t="s">
        <v>388</v>
      </c>
      <c r="F229" s="18">
        <v>22.72</v>
      </c>
      <c r="G229" s="13"/>
      <c r="H229" s="18">
        <v>22.72</v>
      </c>
      <c r="I229" s="16" t="s">
        <v>791</v>
      </c>
      <c r="J229" s="26">
        <v>44743</v>
      </c>
      <c r="K229" s="26">
        <v>44864</v>
      </c>
      <c r="L229" s="13" t="s">
        <v>78</v>
      </c>
      <c r="M229" s="13" t="s">
        <v>78</v>
      </c>
      <c r="N229" s="46" t="s">
        <v>548</v>
      </c>
    </row>
    <row r="230" s="4" customFormat="1" ht="121" customHeight="1" spans="1:14">
      <c r="A230" s="13">
        <v>225</v>
      </c>
      <c r="B230" s="13" t="s">
        <v>792</v>
      </c>
      <c r="C230" s="13" t="s">
        <v>793</v>
      </c>
      <c r="D230" s="13" t="s">
        <v>729</v>
      </c>
      <c r="E230" s="13" t="s">
        <v>794</v>
      </c>
      <c r="F230" s="22">
        <v>320</v>
      </c>
      <c r="G230" s="13"/>
      <c r="H230" s="22">
        <v>320</v>
      </c>
      <c r="I230" s="13" t="s">
        <v>731</v>
      </c>
      <c r="J230" s="31">
        <v>44743</v>
      </c>
      <c r="K230" s="31">
        <v>44896</v>
      </c>
      <c r="L230" s="17" t="s">
        <v>73</v>
      </c>
      <c r="M230" s="13" t="s">
        <v>712</v>
      </c>
      <c r="N230" s="39" t="s">
        <v>346</v>
      </c>
    </row>
    <row r="231" s="1" customFormat="1" ht="60" spans="1:14">
      <c r="A231" s="13">
        <v>226</v>
      </c>
      <c r="B231" s="18" t="s">
        <v>795</v>
      </c>
      <c r="C231" s="13" t="s">
        <v>796</v>
      </c>
      <c r="D231" s="13" t="s">
        <v>797</v>
      </c>
      <c r="E231" s="13" t="s">
        <v>798</v>
      </c>
      <c r="F231" s="49">
        <v>95</v>
      </c>
      <c r="G231" s="49">
        <v>95</v>
      </c>
      <c r="H231" s="49"/>
      <c r="I231" s="13" t="s">
        <v>799</v>
      </c>
      <c r="J231" s="27">
        <v>44562</v>
      </c>
      <c r="K231" s="27">
        <v>44896</v>
      </c>
      <c r="L231" s="13" t="s">
        <v>73</v>
      </c>
      <c r="M231" s="13" t="s">
        <v>73</v>
      </c>
      <c r="N231" s="28" t="s">
        <v>346</v>
      </c>
    </row>
    <row r="232" s="1" customFormat="1" ht="96" spans="1:14">
      <c r="A232" s="13">
        <v>227</v>
      </c>
      <c r="B232" s="18" t="s">
        <v>800</v>
      </c>
      <c r="C232" s="13" t="s">
        <v>801</v>
      </c>
      <c r="D232" s="13" t="s">
        <v>545</v>
      </c>
      <c r="E232" s="13" t="s">
        <v>802</v>
      </c>
      <c r="F232" s="49">
        <v>330</v>
      </c>
      <c r="G232" s="13">
        <v>256.09</v>
      </c>
      <c r="H232" s="50">
        <v>73.91</v>
      </c>
      <c r="I232" s="13" t="s">
        <v>803</v>
      </c>
      <c r="J232" s="27">
        <v>44562</v>
      </c>
      <c r="K232" s="27">
        <v>44896</v>
      </c>
      <c r="L232" s="13" t="s">
        <v>73</v>
      </c>
      <c r="M232" s="13" t="s">
        <v>73</v>
      </c>
      <c r="N232" s="39" t="s">
        <v>346</v>
      </c>
    </row>
    <row r="233" s="1" customFormat="1" ht="96" spans="1:14">
      <c r="A233" s="13">
        <v>228</v>
      </c>
      <c r="B233" s="18" t="s">
        <v>804</v>
      </c>
      <c r="C233" s="13" t="s">
        <v>805</v>
      </c>
      <c r="D233" s="13" t="s">
        <v>806</v>
      </c>
      <c r="E233" s="13" t="s">
        <v>802</v>
      </c>
      <c r="F233" s="49">
        <v>80</v>
      </c>
      <c r="G233" s="13">
        <v>50</v>
      </c>
      <c r="H233" s="49">
        <v>30</v>
      </c>
      <c r="I233" s="13" t="s">
        <v>807</v>
      </c>
      <c r="J233" s="27">
        <v>44562</v>
      </c>
      <c r="K233" s="27">
        <v>44896</v>
      </c>
      <c r="L233" s="13" t="s">
        <v>73</v>
      </c>
      <c r="M233" s="13" t="s">
        <v>73</v>
      </c>
      <c r="N233" s="28" t="s">
        <v>346</v>
      </c>
    </row>
    <row r="234" s="1" customFormat="1" ht="96" spans="1:14">
      <c r="A234" s="13">
        <v>229</v>
      </c>
      <c r="B234" s="18" t="s">
        <v>808</v>
      </c>
      <c r="C234" s="13" t="s">
        <v>809</v>
      </c>
      <c r="D234" s="13" t="s">
        <v>182</v>
      </c>
      <c r="E234" s="13" t="s">
        <v>802</v>
      </c>
      <c r="F234" s="49">
        <v>80</v>
      </c>
      <c r="G234" s="13">
        <v>55</v>
      </c>
      <c r="H234" s="49">
        <v>25</v>
      </c>
      <c r="I234" s="13" t="s">
        <v>810</v>
      </c>
      <c r="J234" s="27">
        <v>44562</v>
      </c>
      <c r="K234" s="27">
        <v>44896</v>
      </c>
      <c r="L234" s="13" t="s">
        <v>73</v>
      </c>
      <c r="M234" s="13" t="s">
        <v>73</v>
      </c>
      <c r="N234" s="28" t="s">
        <v>346</v>
      </c>
    </row>
    <row r="235" s="1" customFormat="1" ht="70" customHeight="1" spans="1:14">
      <c r="A235" s="13">
        <v>230</v>
      </c>
      <c r="B235" s="18" t="s">
        <v>811</v>
      </c>
      <c r="C235" s="13" t="s">
        <v>812</v>
      </c>
      <c r="D235" s="13" t="s">
        <v>813</v>
      </c>
      <c r="E235" s="13" t="s">
        <v>633</v>
      </c>
      <c r="F235" s="50">
        <v>108</v>
      </c>
      <c r="G235" s="13">
        <v>88</v>
      </c>
      <c r="H235" s="51">
        <v>20</v>
      </c>
      <c r="I235" s="13" t="s">
        <v>814</v>
      </c>
      <c r="J235" s="27">
        <v>44562</v>
      </c>
      <c r="K235" s="27">
        <v>44896</v>
      </c>
      <c r="L235" s="13" t="s">
        <v>73</v>
      </c>
      <c r="M235" s="13" t="s">
        <v>73</v>
      </c>
      <c r="N235" s="28" t="s">
        <v>346</v>
      </c>
    </row>
    <row r="236" s="1" customFormat="1" ht="71" customHeight="1" spans="1:14">
      <c r="A236" s="13">
        <v>231</v>
      </c>
      <c r="B236" s="18" t="s">
        <v>815</v>
      </c>
      <c r="C236" s="13" t="s">
        <v>816</v>
      </c>
      <c r="D236" s="13" t="s">
        <v>394</v>
      </c>
      <c r="E236" s="13" t="s">
        <v>633</v>
      </c>
      <c r="F236" s="50">
        <v>110</v>
      </c>
      <c r="G236" s="13">
        <v>95</v>
      </c>
      <c r="H236" s="51">
        <v>15</v>
      </c>
      <c r="I236" s="13" t="s">
        <v>817</v>
      </c>
      <c r="J236" s="27">
        <v>44562</v>
      </c>
      <c r="K236" s="27">
        <v>44896</v>
      </c>
      <c r="L236" s="13" t="s">
        <v>73</v>
      </c>
      <c r="M236" s="13" t="s">
        <v>73</v>
      </c>
      <c r="N236" s="28" t="s">
        <v>346</v>
      </c>
    </row>
    <row r="237" s="1" customFormat="1" ht="73" customHeight="1" spans="1:14">
      <c r="A237" s="13">
        <v>232</v>
      </c>
      <c r="B237" s="13" t="s">
        <v>818</v>
      </c>
      <c r="C237" s="13" t="s">
        <v>819</v>
      </c>
      <c r="D237" s="13" t="s">
        <v>820</v>
      </c>
      <c r="E237" s="13"/>
      <c r="F237" s="22">
        <v>300</v>
      </c>
      <c r="G237" s="13">
        <v>293.247811</v>
      </c>
      <c r="H237" s="17">
        <v>6.752189</v>
      </c>
      <c r="I237" s="13" t="s">
        <v>821</v>
      </c>
      <c r="J237" s="27">
        <v>44621</v>
      </c>
      <c r="K237" s="27">
        <v>44896</v>
      </c>
      <c r="L237" s="13" t="s">
        <v>73</v>
      </c>
      <c r="M237" s="13" t="s">
        <v>73</v>
      </c>
      <c r="N237" s="39" t="s">
        <v>346</v>
      </c>
    </row>
    <row r="238" s="1" customFormat="1" ht="47" customHeight="1" spans="1:14">
      <c r="A238" s="13">
        <v>233</v>
      </c>
      <c r="B238" s="13" t="s">
        <v>822</v>
      </c>
      <c r="C238" s="13" t="s">
        <v>823</v>
      </c>
      <c r="D238" s="13" t="s">
        <v>824</v>
      </c>
      <c r="E238" s="13"/>
      <c r="F238" s="22">
        <v>100</v>
      </c>
      <c r="G238" s="13">
        <v>66.926</v>
      </c>
      <c r="H238" s="17">
        <v>33.074</v>
      </c>
      <c r="I238" s="13" t="s">
        <v>825</v>
      </c>
      <c r="J238" s="27">
        <v>44562</v>
      </c>
      <c r="K238" s="27">
        <v>44896</v>
      </c>
      <c r="L238" s="13" t="s">
        <v>73</v>
      </c>
      <c r="M238" s="13" t="s">
        <v>73</v>
      </c>
      <c r="N238" s="39" t="s">
        <v>346</v>
      </c>
    </row>
    <row r="239" s="1" customFormat="1" ht="33" customHeight="1" spans="1:14">
      <c r="A239" s="13">
        <v>234</v>
      </c>
      <c r="B239" s="13" t="s">
        <v>826</v>
      </c>
      <c r="C239" s="13" t="s">
        <v>827</v>
      </c>
      <c r="D239" s="13" t="s">
        <v>828</v>
      </c>
      <c r="E239" s="13"/>
      <c r="F239" s="22">
        <v>133</v>
      </c>
      <c r="G239" s="13">
        <v>69.476725</v>
      </c>
      <c r="H239" s="17">
        <v>63.523275</v>
      </c>
      <c r="I239" s="13" t="s">
        <v>829</v>
      </c>
      <c r="J239" s="27">
        <v>44713</v>
      </c>
      <c r="K239" s="27">
        <v>44896</v>
      </c>
      <c r="L239" s="13" t="s">
        <v>73</v>
      </c>
      <c r="M239" s="13" t="s">
        <v>73</v>
      </c>
      <c r="N239" s="39" t="s">
        <v>346</v>
      </c>
    </row>
    <row r="240" s="1" customFormat="1" ht="43" customHeight="1" spans="1:14">
      <c r="A240" s="13">
        <v>235</v>
      </c>
      <c r="B240" s="13" t="s">
        <v>830</v>
      </c>
      <c r="C240" s="13" t="s">
        <v>831</v>
      </c>
      <c r="D240" s="13" t="s">
        <v>832</v>
      </c>
      <c r="E240" s="13"/>
      <c r="F240" s="22">
        <v>53.429562</v>
      </c>
      <c r="G240" s="17">
        <v>53.429562</v>
      </c>
      <c r="H240" s="17"/>
      <c r="I240" s="13" t="s">
        <v>833</v>
      </c>
      <c r="J240" s="27">
        <v>44562</v>
      </c>
      <c r="K240" s="27">
        <v>44621</v>
      </c>
      <c r="L240" s="13" t="s">
        <v>73</v>
      </c>
      <c r="M240" s="13" t="s">
        <v>73</v>
      </c>
      <c r="N240" s="39" t="s">
        <v>346</v>
      </c>
    </row>
    <row r="241" s="3" customFormat="1" ht="30" customHeight="1" spans="1:14">
      <c r="A241" s="13">
        <v>236</v>
      </c>
      <c r="B241" s="15" t="s">
        <v>834</v>
      </c>
      <c r="C241" s="12" t="s">
        <v>21</v>
      </c>
      <c r="D241" s="12" t="s">
        <v>21</v>
      </c>
      <c r="E241" s="12" t="s">
        <v>21</v>
      </c>
      <c r="F241" s="24">
        <f t="shared" ref="F241:H241" si="9">SUM(F242:F254)</f>
        <v>4027.92</v>
      </c>
      <c r="G241" s="24">
        <f t="shared" si="9"/>
        <v>3389.5519</v>
      </c>
      <c r="H241" s="24">
        <f t="shared" si="9"/>
        <v>638.3681</v>
      </c>
      <c r="I241" s="12" t="s">
        <v>21</v>
      </c>
      <c r="J241" s="34" t="s">
        <v>21</v>
      </c>
      <c r="K241" s="34" t="s">
        <v>21</v>
      </c>
      <c r="L241" s="12" t="s">
        <v>21</v>
      </c>
      <c r="M241" s="12" t="s">
        <v>21</v>
      </c>
      <c r="N241" s="35"/>
    </row>
    <row r="242" s="1" customFormat="1" ht="49" customHeight="1" spans="1:14">
      <c r="A242" s="13">
        <v>237</v>
      </c>
      <c r="B242" s="13" t="s">
        <v>835</v>
      </c>
      <c r="C242" s="13" t="s">
        <v>836</v>
      </c>
      <c r="D242" s="13" t="s">
        <v>32</v>
      </c>
      <c r="E242" s="13" t="s">
        <v>837</v>
      </c>
      <c r="F242" s="16">
        <v>1050</v>
      </c>
      <c r="G242" s="13">
        <v>834.3012</v>
      </c>
      <c r="H242" s="13">
        <v>215.6988</v>
      </c>
      <c r="I242" s="13" t="s">
        <v>838</v>
      </c>
      <c r="J242" s="26">
        <v>44562</v>
      </c>
      <c r="K242" s="26">
        <v>44925</v>
      </c>
      <c r="L242" s="13" t="s">
        <v>106</v>
      </c>
      <c r="M242" s="13" t="s">
        <v>106</v>
      </c>
      <c r="N242" s="30" t="s">
        <v>79</v>
      </c>
    </row>
    <row r="243" s="1" customFormat="1" ht="36" spans="1:14">
      <c r="A243" s="13">
        <v>238</v>
      </c>
      <c r="B243" s="13" t="s">
        <v>839</v>
      </c>
      <c r="C243" s="13" t="s">
        <v>840</v>
      </c>
      <c r="D243" s="13" t="s">
        <v>32</v>
      </c>
      <c r="E243" s="13" t="s">
        <v>841</v>
      </c>
      <c r="F243" s="16">
        <v>600</v>
      </c>
      <c r="G243" s="13">
        <v>478.88</v>
      </c>
      <c r="H243" s="13">
        <v>121.12</v>
      </c>
      <c r="I243" s="13" t="s">
        <v>842</v>
      </c>
      <c r="J243" s="26">
        <v>44562</v>
      </c>
      <c r="K243" s="26">
        <v>44925</v>
      </c>
      <c r="L243" s="13" t="s">
        <v>106</v>
      </c>
      <c r="M243" s="13" t="s">
        <v>106</v>
      </c>
      <c r="N243" s="30" t="s">
        <v>79</v>
      </c>
    </row>
    <row r="244" s="1" customFormat="1" ht="36" spans="1:14">
      <c r="A244" s="13">
        <v>239</v>
      </c>
      <c r="B244" s="27" t="s">
        <v>843</v>
      </c>
      <c r="C244" s="27" t="s">
        <v>844</v>
      </c>
      <c r="D244" s="27" t="s">
        <v>32</v>
      </c>
      <c r="E244" s="27" t="s">
        <v>845</v>
      </c>
      <c r="F244" s="16">
        <v>70</v>
      </c>
      <c r="G244" s="16">
        <v>12.1242</v>
      </c>
      <c r="H244" s="13">
        <v>57.8758</v>
      </c>
      <c r="I244" s="27" t="s">
        <v>846</v>
      </c>
      <c r="J244" s="26">
        <v>44562</v>
      </c>
      <c r="K244" s="26">
        <v>44925</v>
      </c>
      <c r="L244" s="27" t="s">
        <v>106</v>
      </c>
      <c r="M244" s="27" t="s">
        <v>106</v>
      </c>
      <c r="N244" s="30" t="s">
        <v>79</v>
      </c>
    </row>
    <row r="245" s="1" customFormat="1" ht="48" spans="1:14">
      <c r="A245" s="13">
        <v>240</v>
      </c>
      <c r="B245" s="13" t="s">
        <v>847</v>
      </c>
      <c r="C245" s="13" t="s">
        <v>848</v>
      </c>
      <c r="D245" s="13" t="s">
        <v>97</v>
      </c>
      <c r="E245" s="13" t="s">
        <v>849</v>
      </c>
      <c r="F245" s="16">
        <v>6</v>
      </c>
      <c r="G245" s="13">
        <v>6</v>
      </c>
      <c r="H245" s="13"/>
      <c r="I245" s="13" t="s">
        <v>850</v>
      </c>
      <c r="J245" s="26">
        <v>44652</v>
      </c>
      <c r="K245" s="26">
        <v>44895</v>
      </c>
      <c r="L245" s="13" t="s">
        <v>100</v>
      </c>
      <c r="M245" s="13" t="s">
        <v>100</v>
      </c>
      <c r="N245" s="30" t="s">
        <v>79</v>
      </c>
    </row>
    <row r="246" s="1" customFormat="1" ht="48" spans="1:14">
      <c r="A246" s="13">
        <v>241</v>
      </c>
      <c r="B246" s="13" t="s">
        <v>851</v>
      </c>
      <c r="C246" s="13" t="s">
        <v>852</v>
      </c>
      <c r="D246" s="13" t="s">
        <v>32</v>
      </c>
      <c r="E246" s="13" t="s">
        <v>853</v>
      </c>
      <c r="F246" s="16">
        <v>100</v>
      </c>
      <c r="G246" s="13"/>
      <c r="H246" s="13">
        <v>100</v>
      </c>
      <c r="I246" s="13" t="s">
        <v>854</v>
      </c>
      <c r="J246" s="26">
        <v>44621</v>
      </c>
      <c r="K246" s="26">
        <v>44925</v>
      </c>
      <c r="L246" s="27" t="s">
        <v>29</v>
      </c>
      <c r="M246" s="27" t="s">
        <v>29</v>
      </c>
      <c r="N246" s="30" t="s">
        <v>79</v>
      </c>
    </row>
    <row r="247" s="1" customFormat="1" ht="32" customHeight="1" spans="1:14">
      <c r="A247" s="13">
        <v>242</v>
      </c>
      <c r="B247" s="18" t="s">
        <v>855</v>
      </c>
      <c r="C247" s="18" t="s">
        <v>856</v>
      </c>
      <c r="D247" s="18" t="s">
        <v>32</v>
      </c>
      <c r="E247" s="18" t="s">
        <v>857</v>
      </c>
      <c r="F247" s="18">
        <v>539.5</v>
      </c>
      <c r="G247" s="18">
        <v>539.5</v>
      </c>
      <c r="H247" s="18"/>
      <c r="I247" s="18" t="s">
        <v>858</v>
      </c>
      <c r="J247" s="26">
        <v>44562</v>
      </c>
      <c r="K247" s="26">
        <v>44925</v>
      </c>
      <c r="L247" s="18" t="s">
        <v>106</v>
      </c>
      <c r="M247" s="18" t="s">
        <v>106</v>
      </c>
      <c r="N247" s="30" t="s">
        <v>79</v>
      </c>
    </row>
    <row r="248" s="1" customFormat="1" ht="24" spans="1:14">
      <c r="A248" s="13">
        <v>243</v>
      </c>
      <c r="B248" s="18" t="s">
        <v>855</v>
      </c>
      <c r="C248" s="18" t="s">
        <v>859</v>
      </c>
      <c r="D248" s="18" t="s">
        <v>32</v>
      </c>
      <c r="E248" s="18" t="s">
        <v>857</v>
      </c>
      <c r="F248" s="18">
        <v>395</v>
      </c>
      <c r="G248" s="18">
        <v>395</v>
      </c>
      <c r="H248" s="18"/>
      <c r="I248" s="18" t="s">
        <v>860</v>
      </c>
      <c r="J248" s="26">
        <v>44652</v>
      </c>
      <c r="K248" s="26">
        <v>44925</v>
      </c>
      <c r="L248" s="27" t="s">
        <v>29</v>
      </c>
      <c r="M248" s="27" t="s">
        <v>29</v>
      </c>
      <c r="N248" s="30" t="s">
        <v>79</v>
      </c>
    </row>
    <row r="249" s="1" customFormat="1" ht="24" spans="1:14">
      <c r="A249" s="13">
        <v>244</v>
      </c>
      <c r="B249" s="18" t="s">
        <v>855</v>
      </c>
      <c r="C249" s="18" t="s">
        <v>861</v>
      </c>
      <c r="D249" s="18" t="s">
        <v>32</v>
      </c>
      <c r="E249" s="18" t="s">
        <v>862</v>
      </c>
      <c r="F249" s="18">
        <v>208</v>
      </c>
      <c r="G249" s="18">
        <v>208</v>
      </c>
      <c r="H249" s="18"/>
      <c r="I249" s="18" t="s">
        <v>863</v>
      </c>
      <c r="J249" s="26">
        <v>44652</v>
      </c>
      <c r="K249" s="26">
        <v>44925</v>
      </c>
      <c r="L249" s="18" t="s">
        <v>73</v>
      </c>
      <c r="M249" s="18" t="s">
        <v>73</v>
      </c>
      <c r="N249" s="30" t="s">
        <v>79</v>
      </c>
    </row>
    <row r="250" s="1" customFormat="1" ht="24" spans="1:14">
      <c r="A250" s="13">
        <v>245</v>
      </c>
      <c r="B250" s="18" t="s">
        <v>855</v>
      </c>
      <c r="C250" s="18" t="s">
        <v>864</v>
      </c>
      <c r="D250" s="18" t="s">
        <v>32</v>
      </c>
      <c r="E250" s="18" t="s">
        <v>862</v>
      </c>
      <c r="F250" s="18">
        <v>383</v>
      </c>
      <c r="G250" s="18">
        <v>383</v>
      </c>
      <c r="H250" s="18"/>
      <c r="I250" s="18" t="s">
        <v>865</v>
      </c>
      <c r="J250" s="26">
        <v>44652</v>
      </c>
      <c r="K250" s="26">
        <v>44925</v>
      </c>
      <c r="L250" s="18" t="s">
        <v>513</v>
      </c>
      <c r="M250" s="18" t="s">
        <v>513</v>
      </c>
      <c r="N250" s="30" t="s">
        <v>79</v>
      </c>
    </row>
    <row r="251" s="1" customFormat="1" ht="318" customHeight="1" spans="1:14">
      <c r="A251" s="13">
        <v>246</v>
      </c>
      <c r="B251" s="13" t="s">
        <v>866</v>
      </c>
      <c r="C251" s="13" t="s">
        <v>867</v>
      </c>
      <c r="D251" s="18" t="s">
        <v>32</v>
      </c>
      <c r="E251" s="13" t="s">
        <v>868</v>
      </c>
      <c r="F251" s="18">
        <v>32</v>
      </c>
      <c r="G251" s="18">
        <v>32</v>
      </c>
      <c r="H251" s="18"/>
      <c r="I251" s="13" t="s">
        <v>869</v>
      </c>
      <c r="J251" s="31">
        <v>44774</v>
      </c>
      <c r="K251" s="31">
        <v>44835</v>
      </c>
      <c r="L251" s="18" t="s">
        <v>29</v>
      </c>
      <c r="M251" s="18" t="s">
        <v>29</v>
      </c>
      <c r="N251" s="46" t="s">
        <v>30</v>
      </c>
    </row>
    <row r="252" s="1" customFormat="1" ht="57" customHeight="1" spans="1:14">
      <c r="A252" s="13">
        <v>247</v>
      </c>
      <c r="B252" s="18" t="s">
        <v>870</v>
      </c>
      <c r="C252" s="18" t="s">
        <v>871</v>
      </c>
      <c r="D252" s="18" t="s">
        <v>32</v>
      </c>
      <c r="E252" s="18" t="s">
        <v>872</v>
      </c>
      <c r="F252" s="18">
        <v>59.42</v>
      </c>
      <c r="G252" s="13"/>
      <c r="H252" s="18">
        <v>59.42</v>
      </c>
      <c r="I252" s="18" t="s">
        <v>873</v>
      </c>
      <c r="J252" s="26">
        <v>44682</v>
      </c>
      <c r="K252" s="26">
        <v>44925</v>
      </c>
      <c r="L252" s="18" t="s">
        <v>874</v>
      </c>
      <c r="M252" s="18" t="s">
        <v>874</v>
      </c>
      <c r="N252" s="30" t="s">
        <v>79</v>
      </c>
    </row>
    <row r="253" s="1" customFormat="1" ht="129" customHeight="1" spans="1:14">
      <c r="A253" s="13">
        <v>248</v>
      </c>
      <c r="B253" s="13" t="s">
        <v>875</v>
      </c>
      <c r="C253" s="13" t="s">
        <v>876</v>
      </c>
      <c r="D253" s="18" t="s">
        <v>32</v>
      </c>
      <c r="E253" s="13" t="s">
        <v>877</v>
      </c>
      <c r="F253" s="18">
        <v>200</v>
      </c>
      <c r="G253" s="18">
        <v>200</v>
      </c>
      <c r="H253" s="18"/>
      <c r="I253" s="13" t="s">
        <v>878</v>
      </c>
      <c r="J253" s="31">
        <v>44774</v>
      </c>
      <c r="K253" s="31">
        <v>44896</v>
      </c>
      <c r="L253" s="18" t="s">
        <v>874</v>
      </c>
      <c r="M253" s="18" t="s">
        <v>874</v>
      </c>
      <c r="N253" s="30" t="s">
        <v>79</v>
      </c>
    </row>
    <row r="254" s="1" customFormat="1" ht="102" customHeight="1" spans="1:14">
      <c r="A254" s="13">
        <v>249</v>
      </c>
      <c r="B254" s="13" t="s">
        <v>879</v>
      </c>
      <c r="C254" s="13" t="s">
        <v>880</v>
      </c>
      <c r="D254" s="13" t="s">
        <v>32</v>
      </c>
      <c r="E254" s="13" t="s">
        <v>881</v>
      </c>
      <c r="F254" s="16">
        <v>385</v>
      </c>
      <c r="G254" s="13">
        <v>300.7465</v>
      </c>
      <c r="H254" s="16">
        <v>84.2535</v>
      </c>
      <c r="I254" s="13" t="s">
        <v>882</v>
      </c>
      <c r="J254" s="26">
        <v>44652</v>
      </c>
      <c r="K254" s="26">
        <v>44925</v>
      </c>
      <c r="L254" s="13" t="s">
        <v>513</v>
      </c>
      <c r="M254" s="13" t="s">
        <v>513</v>
      </c>
      <c r="N254" s="30" t="s">
        <v>79</v>
      </c>
    </row>
    <row r="255" spans="14:14">
      <c r="N255" s="7"/>
    </row>
    <row r="256" spans="14:14">
      <c r="N256" s="7"/>
    </row>
    <row r="257" spans="14:14">
      <c r="N257" s="7"/>
    </row>
    <row r="258" ht="13.5" spans="6:14">
      <c r="F258" s="23"/>
      <c r="N258" s="7"/>
    </row>
    <row r="259" ht="13.5" spans="6:14">
      <c r="F259" s="23"/>
      <c r="N259" s="7"/>
    </row>
    <row r="260" ht="13.5" spans="6:14">
      <c r="F260" s="23"/>
      <c r="N260" s="7"/>
    </row>
    <row r="261" ht="13.5" spans="6:14">
      <c r="F261" s="23"/>
      <c r="N261" s="7"/>
    </row>
    <row r="262" ht="13.5" spans="6:14">
      <c r="F262" s="23"/>
      <c r="N262" s="7"/>
    </row>
    <row r="263" ht="13.5" spans="6:14">
      <c r="F263" s="23"/>
      <c r="N263" s="7"/>
    </row>
    <row r="264" ht="13.5" spans="6:14">
      <c r="F264" s="23"/>
      <c r="N264" s="7"/>
    </row>
    <row r="265" ht="13.5" spans="6:14">
      <c r="F265" s="23"/>
      <c r="N265" s="7"/>
    </row>
    <row r="266" ht="13.5" spans="6:14">
      <c r="F266" s="23"/>
      <c r="N266" s="7"/>
    </row>
    <row r="267" ht="13.5" spans="6:14">
      <c r="F267" s="23"/>
      <c r="N267" s="7"/>
    </row>
    <row r="268" ht="13.5" spans="6:14">
      <c r="F268" s="23"/>
      <c r="N268" s="7"/>
    </row>
    <row r="269" ht="13.5" spans="6:14">
      <c r="F269" s="23"/>
      <c r="N269" s="7"/>
    </row>
    <row r="270" ht="13.5" spans="6:14">
      <c r="F270" s="23"/>
      <c r="N270" s="7"/>
    </row>
    <row r="271" ht="13.5" spans="6:14">
      <c r="F271" s="23"/>
      <c r="N271" s="7"/>
    </row>
    <row r="272" ht="13.5" spans="6:14">
      <c r="F272" s="23"/>
      <c r="N272" s="7"/>
    </row>
    <row r="273" ht="13.5" spans="6:14">
      <c r="F273" s="23"/>
      <c r="N273" s="7"/>
    </row>
    <row r="274" spans="14:14">
      <c r="N274" s="7"/>
    </row>
    <row r="275" spans="14:14">
      <c r="N275" s="7"/>
    </row>
    <row r="276" spans="14:14">
      <c r="N276" s="7"/>
    </row>
    <row r="277" spans="14:14">
      <c r="N277" s="7"/>
    </row>
    <row r="278" spans="14:14">
      <c r="N278" s="7"/>
    </row>
    <row r="279" spans="14:14">
      <c r="N279" s="7"/>
    </row>
    <row r="280" spans="14:14">
      <c r="N280" s="7"/>
    </row>
    <row r="281" spans="14:14">
      <c r="N281" s="7"/>
    </row>
    <row r="282" spans="14:14">
      <c r="N282" s="7"/>
    </row>
    <row r="283" spans="14:14">
      <c r="N283" s="7"/>
    </row>
    <row r="284" spans="14:14">
      <c r="N284" s="7"/>
    </row>
    <row r="285" spans="14:14">
      <c r="N285" s="7"/>
    </row>
    <row r="286" spans="14:14">
      <c r="N286" s="7"/>
    </row>
  </sheetData>
  <autoFilter ref="A5:XDH254">
    <extLst/>
  </autoFilter>
  <mergeCells count="13">
    <mergeCell ref="A1:B1"/>
    <mergeCell ref="A2:M2"/>
    <mergeCell ref="A3:M3"/>
    <mergeCell ref="G4:H4"/>
    <mergeCell ref="J4:K4"/>
    <mergeCell ref="L4:M4"/>
    <mergeCell ref="A4:A5"/>
    <mergeCell ref="B4:B5"/>
    <mergeCell ref="C4:C5"/>
    <mergeCell ref="D4:D5"/>
    <mergeCell ref="E4:E5"/>
    <mergeCell ref="F4:F5"/>
    <mergeCell ref="I4:I5"/>
  </mergeCells>
  <pageMargins left="0.432638888888889" right="0.275" top="0.55" bottom="0.590277777777778" header="0.5" footer="0.313888888888889"/>
  <pageSetup paperSize="9" scale="75"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AUTORUN.ICO</Company>
  <Application>WPS 表格</Application>
  <HeadingPairs>
    <vt:vector size="2" baseType="variant">
      <vt:variant>
        <vt:lpstr>工作表</vt:lpstr>
      </vt:variant>
      <vt:variant>
        <vt:i4>1</vt:i4>
      </vt:variant>
    </vt:vector>
  </HeadingPairs>
  <TitlesOfParts>
    <vt:vector size="1" baseType="lpstr">
      <vt:lpstr>2022年方案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2022-12-07T10:14:00Z</dcterms:created>
  <dcterms:modified xsi:type="dcterms:W3CDTF">2022-12-14T09:25:59Z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E7F40B8E89854DEE8330EACA328D158D</vt:lpwstr>
  </property>
  <property fmtid="{D5CDD505-2E9C-101B-9397-08002B2CF9AE}" pid="3" name="KSOProductBuildVer">
    <vt:lpwstr>2052-11.1.0.12763</vt:lpwstr>
  </property>
  <property fmtid="{D5CDD505-2E9C-101B-9397-08002B2CF9AE}" pid="4" name="commondata">
    <vt:lpwstr>eyJoZGlkIjoiZGUxYjUyZDVkNmJkOWJhYmQ4MzhjZmU1ZjQ1YjFkM2QifQ==</vt:lpwstr>
  </property>
  <property fmtid="{D5CDD505-2E9C-101B-9397-08002B2CF9AE}" pid="5" name="KSOReadingLayout">
    <vt:bool>true</vt:bool>
  </property>
</Properties>
</file>